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vsafonova/Desktop/"/>
    </mc:Choice>
  </mc:AlternateContent>
  <xr:revisionPtr revIDLastSave="0" documentId="13_ncr:1_{4E6D1BE7-8F72-AA45-AA94-6F5003F9078C}" xr6:coauthVersionLast="36" xr6:coauthVersionMax="36" xr10:uidLastSave="{00000000-0000-0000-0000-000000000000}"/>
  <bookViews>
    <workbookView xWindow="3100" yWindow="500" windowWidth="15960" windowHeight="16340" xr2:uid="{00000000-000D-0000-FFFF-FFFF00000000}"/>
  </bookViews>
  <sheets>
    <sheet name="1-2 " sheetId="1" r:id="rId1"/>
    <sheet name="3-4" sheetId="2" r:id="rId2"/>
  </sheets>
  <calcPr calcId="181029" refMode="R1C1"/>
</workbook>
</file>

<file path=xl/calcChain.xml><?xml version="1.0" encoding="utf-8"?>
<calcChain xmlns="http://schemas.openxmlformats.org/spreadsheetml/2006/main">
  <c r="V24" i="2" l="1"/>
  <c r="P24" i="2"/>
  <c r="L24" i="2"/>
  <c r="M24" i="2" s="1"/>
  <c r="J24" i="2"/>
  <c r="H24" i="2" s="1"/>
  <c r="F24" i="2" s="1"/>
  <c r="V22" i="2"/>
  <c r="P22" i="2"/>
  <c r="L22" i="2"/>
  <c r="M22" i="2" s="1"/>
  <c r="J22" i="2"/>
  <c r="H22" i="2" s="1"/>
  <c r="F22" i="2" s="1"/>
  <c r="I22" i="2"/>
  <c r="V21" i="2"/>
  <c r="P21" i="2"/>
  <c r="L21" i="2"/>
  <c r="J21" i="2"/>
  <c r="I21" i="2"/>
  <c r="H21" i="2" s="1"/>
  <c r="F21" i="2" s="1"/>
  <c r="V20" i="2"/>
  <c r="M20" i="2"/>
  <c r="L20" i="2"/>
  <c r="J20" i="2"/>
  <c r="H20" i="2"/>
  <c r="F20" i="2"/>
  <c r="V18" i="2"/>
  <c r="L18" i="2"/>
  <c r="M18" i="2" s="1"/>
  <c r="H18" i="2"/>
  <c r="F18" i="2" s="1"/>
  <c r="V17" i="2"/>
  <c r="P17" i="2"/>
  <c r="M17" i="2"/>
  <c r="L17" i="2"/>
  <c r="H17" i="2"/>
  <c r="F17" i="2"/>
  <c r="V16" i="2"/>
  <c r="P16" i="2"/>
  <c r="L16" i="2"/>
  <c r="M16" i="2" s="1"/>
  <c r="H16" i="2"/>
  <c r="F16" i="2" s="1"/>
  <c r="V15" i="2"/>
  <c r="P15" i="2"/>
  <c r="M15" i="2"/>
  <c r="L15" i="2"/>
  <c r="J15" i="2"/>
  <c r="H15" i="2"/>
  <c r="F15" i="2"/>
  <c r="V14" i="2"/>
  <c r="P14" i="2"/>
  <c r="L14" i="2"/>
  <c r="M14" i="2" s="1"/>
  <c r="J14" i="2"/>
  <c r="I14" i="2"/>
  <c r="V13" i="2"/>
  <c r="P13" i="2"/>
  <c r="L13" i="2"/>
  <c r="M13" i="2" s="1"/>
  <c r="J13" i="2"/>
  <c r="V12" i="2"/>
  <c r="P12" i="2"/>
  <c r="L12" i="2"/>
  <c r="M12" i="2" s="1"/>
  <c r="J12" i="2"/>
  <c r="H12" i="2" s="1"/>
  <c r="F12" i="2" s="1"/>
  <c r="V11" i="2"/>
  <c r="P11" i="2"/>
  <c r="P10" i="2" s="1"/>
  <c r="P9" i="2" s="1"/>
  <c r="L11" i="2"/>
  <c r="M11" i="2" s="1"/>
  <c r="M10" i="2" s="1"/>
  <c r="M9" i="2" s="1"/>
  <c r="J11" i="2"/>
  <c r="I11" i="2"/>
  <c r="H11" i="2" s="1"/>
  <c r="AA10" i="2"/>
  <c r="Z10" i="2"/>
  <c r="Y10" i="2"/>
  <c r="X10" i="2"/>
  <c r="W10" i="2"/>
  <c r="V10" i="2"/>
  <c r="U10" i="2"/>
  <c r="O10" i="2"/>
  <c r="N10" i="2"/>
  <c r="I10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O9" i="2"/>
  <c r="N9" i="2"/>
  <c r="I9" i="2"/>
  <c r="E8" i="2"/>
  <c r="D8" i="2"/>
  <c r="C8" i="2"/>
  <c r="BJ28" i="1"/>
  <c r="BD27" i="1"/>
  <c r="BK27" i="1" s="1"/>
  <c r="BK26" i="1"/>
  <c r="BK28" i="1" s="1"/>
  <c r="F11" i="2" l="1"/>
  <c r="J10" i="2"/>
  <c r="J9" i="2" s="1"/>
  <c r="H14" i="2"/>
  <c r="F14" i="2" s="1"/>
  <c r="H13" i="2"/>
  <c r="F13" i="2" s="1"/>
  <c r="L10" i="2"/>
  <c r="L9" i="2" s="1"/>
  <c r="F10" i="2" l="1"/>
  <c r="F9" i="2" s="1"/>
  <c r="F8" i="2" s="1"/>
  <c r="H10" i="2"/>
  <c r="H9" i="2" s="1"/>
</calcChain>
</file>

<file path=xl/sharedStrings.xml><?xml version="1.0" encoding="utf-8"?>
<sst xmlns="http://schemas.openxmlformats.org/spreadsheetml/2006/main" count="321" uniqueCount="226">
  <si>
    <t>УТВЕРЖДАЮ</t>
  </si>
  <si>
    <t xml:space="preserve">Учебный план
</t>
  </si>
  <si>
    <t>Директор ________А.А.Балаев</t>
  </si>
  <si>
    <t>Частного учреждения профессиональной образовательной организации                       "СТОЛИЧНЫЙ БИЗНЕС КОЛЛЕДЖ"</t>
  </si>
  <si>
    <t>"   "______________2021 г.</t>
  </si>
  <si>
    <t xml:space="preserve">по специальности  среднего профессионального образования </t>
  </si>
  <si>
    <t xml:space="preserve">Рекомендован
ГОУ ДПО Учебно-методическим
центром по профессиональному образованию Департамента
образования города Москвы
"_____"___________2011г.
</t>
  </si>
  <si>
    <t>38.02.07  Банковское дело</t>
  </si>
  <si>
    <t>Квалификация -   специалист банковского дела</t>
  </si>
  <si>
    <t>Форма обучения - очная</t>
  </si>
  <si>
    <t>Срок получения СПО по ППССЗ - 2 года 10 месяцев</t>
  </si>
  <si>
    <t>на базе основного общего образования</t>
  </si>
  <si>
    <t>1. Календарный учебный график</t>
  </si>
  <si>
    <t xml:space="preserve">2. Сводные данные по бюджету времени (в неделях)
</t>
  </si>
  <si>
    <t>Курсы</t>
  </si>
  <si>
    <t>Сентябрь</t>
  </si>
  <si>
    <t>29.IX - 5.X</t>
  </si>
  <si>
    <t>Октябрь</t>
  </si>
  <si>
    <t>27.X - 2.XI</t>
  </si>
  <si>
    <t>Ноябрь</t>
  </si>
  <si>
    <t>Декабрь</t>
  </si>
  <si>
    <t>29.XII - 4.I</t>
  </si>
  <si>
    <t>Январь</t>
  </si>
  <si>
    <t>26.I - 1.II</t>
  </si>
  <si>
    <t>Февраль</t>
  </si>
  <si>
    <t>23.II - 1.III</t>
  </si>
  <si>
    <t>Март</t>
  </si>
  <si>
    <t>30.III - 5.IV</t>
  </si>
  <si>
    <t>Апрель</t>
  </si>
  <si>
    <t>27.IV - 3.V</t>
  </si>
  <si>
    <t>Май</t>
  </si>
  <si>
    <t>Июнь</t>
  </si>
  <si>
    <t>29.VI - 5.VII</t>
  </si>
  <si>
    <t>Июль</t>
  </si>
  <si>
    <t>27.VII - 2.VIII</t>
  </si>
  <si>
    <t>Август</t>
  </si>
  <si>
    <t>Обучение по дисциплинаам и междисциплинарным курсам</t>
  </si>
  <si>
    <t>Учебная практика</t>
  </si>
  <si>
    <t>Производственная практика</t>
  </si>
  <si>
    <t xml:space="preserve">промежуточная аттестация </t>
  </si>
  <si>
    <t xml:space="preserve">Государственная итоговая аттестация </t>
  </si>
  <si>
    <t>Каникулы</t>
  </si>
  <si>
    <t>Всего</t>
  </si>
  <si>
    <t>по профилю специальности</t>
  </si>
  <si>
    <t xml:space="preserve">преддипломная </t>
  </si>
  <si>
    <t>═</t>
  </si>
  <si>
    <t>: :</t>
  </si>
  <si>
    <t>::</t>
  </si>
  <si>
    <t>х</t>
  </si>
  <si>
    <t>∆</t>
  </si>
  <si>
    <t>III</t>
  </si>
  <si>
    <t>Итого</t>
  </si>
  <si>
    <t>Обозначения:</t>
  </si>
  <si>
    <t>Теоретическое обучение</t>
  </si>
  <si>
    <t>Практика учебная</t>
  </si>
  <si>
    <t xml:space="preserve">Производственная практика              (по профилю специальности) </t>
  </si>
  <si>
    <t xml:space="preserve">Производственная практика (преддипломная) </t>
  </si>
  <si>
    <t>Промежуточная аттестация</t>
  </si>
  <si>
    <t>Государственная итоговая аттестация</t>
  </si>
  <si>
    <t>Подготовка к государственной итоговой аттестации</t>
  </si>
  <si>
    <t>:  :</t>
  </si>
  <si>
    <t>Индекс</t>
  </si>
  <si>
    <t>Наименование учебных  циклов,разделов,  учебных дисциплин, профессиональных модулей, МДК, практик</t>
  </si>
  <si>
    <t>Формы промежуточной аттестации  (семестр)</t>
  </si>
  <si>
    <t>Контрольная работа за семестр</t>
  </si>
  <si>
    <t>Объем образовательной пограммы  по  циклам (академических часов)</t>
  </si>
  <si>
    <t>Распределение обязательной 
учебной нагрузки по курсам и семестрам
(час. в семестр)</t>
  </si>
  <si>
    <t>ВСЕГО</t>
  </si>
  <si>
    <t>Самостоятельная работа</t>
  </si>
  <si>
    <t>Нагрузка во взаимодействии с преподавателем</t>
  </si>
  <si>
    <t>всего во взаимодействии с преподавателем</t>
  </si>
  <si>
    <t>в т.ч.</t>
  </si>
  <si>
    <t>1 курс</t>
  </si>
  <si>
    <t xml:space="preserve">2 курс </t>
  </si>
  <si>
    <t xml:space="preserve">3 курс </t>
  </si>
  <si>
    <t xml:space="preserve">экзамен </t>
  </si>
  <si>
    <t>дифференцирован
ный зачет</t>
  </si>
  <si>
    <t>экзамены /государственная итоговая аттестация</t>
  </si>
  <si>
    <t>консультации</t>
  </si>
  <si>
    <t xml:space="preserve">практика </t>
  </si>
  <si>
    <t>учебные занятия</t>
  </si>
  <si>
    <t xml:space="preserve">в т.ч. </t>
  </si>
  <si>
    <t>1 семестр 17 нед.</t>
  </si>
  <si>
    <t>2 семестр 22 нед.+ 2 нед.</t>
  </si>
  <si>
    <t>3 семестр  16 нед. + 1 нед.</t>
  </si>
  <si>
    <t>4 семестр 20 нед.+ 2 нед.+ 3 нед.</t>
  </si>
  <si>
    <t>5 семестр 12нед.+ 1нед.+4нед.</t>
  </si>
  <si>
    <t>6 семестр 10 нед.+1 нед.+2нед.+4нед.</t>
  </si>
  <si>
    <t xml:space="preserve">Всего </t>
  </si>
  <si>
    <t xml:space="preserve">теоретические занятия </t>
  </si>
  <si>
    <t xml:space="preserve">лабораторно-практические занятия </t>
  </si>
  <si>
    <t>курсовое проектирование , индивидуальный учебный проект</t>
  </si>
  <si>
    <t xml:space="preserve">Самостоятельная работа </t>
  </si>
  <si>
    <t xml:space="preserve">Экзамены </t>
  </si>
  <si>
    <t>Консультации</t>
  </si>
  <si>
    <t xml:space="preserve">Прак тика </t>
  </si>
  <si>
    <t xml:space="preserve">Учебные занятия </t>
  </si>
  <si>
    <t>Объем образовательной программы</t>
  </si>
  <si>
    <t>Объем часов по учебным циклам</t>
  </si>
  <si>
    <t>ОУД.00</t>
  </si>
  <si>
    <t>Общеобразовательный  цикл</t>
  </si>
  <si>
    <t xml:space="preserve"> </t>
  </si>
  <si>
    <t>ОУД.01</t>
  </si>
  <si>
    <t xml:space="preserve">Русский язык </t>
  </si>
  <si>
    <t>ОУД.02</t>
  </si>
  <si>
    <t>Литература</t>
  </si>
  <si>
    <t>ОУД.03</t>
  </si>
  <si>
    <t>Иностранный язык</t>
  </si>
  <si>
    <t>ОУД(п).04</t>
  </si>
  <si>
    <t xml:space="preserve">Математика </t>
  </si>
  <si>
    <t>ОУД.05</t>
  </si>
  <si>
    <t>История</t>
  </si>
  <si>
    <t>1,2*</t>
  </si>
  <si>
    <t>ОУД.06</t>
  </si>
  <si>
    <t>Физическая культура</t>
  </si>
  <si>
    <t>ОУД.07</t>
  </si>
  <si>
    <t>Основы безопасности жизнедеятельности</t>
  </si>
  <si>
    <t>ОУД.08</t>
  </si>
  <si>
    <t>Астрономия</t>
  </si>
  <si>
    <t>Дисципллины по выбору</t>
  </si>
  <si>
    <t>ОУД.09</t>
  </si>
  <si>
    <t>Родной язык (русский)</t>
  </si>
  <si>
    <t>ОУД(п).10</t>
  </si>
  <si>
    <t xml:space="preserve">Информатика </t>
  </si>
  <si>
    <t>ОУД(п).11</t>
  </si>
  <si>
    <t>Экономика</t>
  </si>
  <si>
    <t>Дополнительные дисциплины</t>
  </si>
  <si>
    <t>ОУД.12</t>
  </si>
  <si>
    <t>Основы общественных наук</t>
  </si>
  <si>
    <t>ОГСЭ.00</t>
  </si>
  <si>
    <t>Общий гуманитарный и социально- экономический  цикл</t>
  </si>
  <si>
    <t>ОГСЭ.01</t>
  </si>
  <si>
    <t>Основы философии</t>
  </si>
  <si>
    <t>ОГСЭ.02</t>
  </si>
  <si>
    <t>ОГСЭ.03</t>
  </si>
  <si>
    <t>Иностранный язык в профессиональной деятельности</t>
  </si>
  <si>
    <t>3,4,5</t>
  </si>
  <si>
    <t>ОГСЭ.04</t>
  </si>
  <si>
    <t>Физическая культура/Адаптационная  физическая культура</t>
  </si>
  <si>
    <t>3,4,5,6*</t>
  </si>
  <si>
    <t>ОГСЭ.05</t>
  </si>
  <si>
    <t>Психология общения</t>
  </si>
  <si>
    <t>ОГСЭ.06</t>
  </si>
  <si>
    <t>Русский язык и культура речи /Коммуникативный практикум</t>
  </si>
  <si>
    <t>ЕН.00</t>
  </si>
  <si>
    <t>Математический и общий естественнонаучный   цикл</t>
  </si>
  <si>
    <t>ЕН.01</t>
  </si>
  <si>
    <t>Элементы высшей математики</t>
  </si>
  <si>
    <t>ЕН.02</t>
  </si>
  <si>
    <t>Экологические основы природопользования</t>
  </si>
  <si>
    <t>ОП.00</t>
  </si>
  <si>
    <t>Общепрофессиональный цикл</t>
  </si>
  <si>
    <t>ОП.01</t>
  </si>
  <si>
    <t>Экономика организации</t>
  </si>
  <si>
    <t>ОП.02</t>
  </si>
  <si>
    <t>Менеджмент</t>
  </si>
  <si>
    <t>ОП.03</t>
  </si>
  <si>
    <t>Бухгалтерский учет</t>
  </si>
  <si>
    <t>ОП.04</t>
  </si>
  <si>
    <t>Организация бухгалтерского учета в банках</t>
  </si>
  <si>
    <t>ОП.05</t>
  </si>
  <si>
    <t>Анализ финансово-хозяйственной деятельности</t>
  </si>
  <si>
    <t>ОП.06</t>
  </si>
  <si>
    <t>Рынок ценных бумаг</t>
  </si>
  <si>
    <t>ОП.07</t>
  </si>
  <si>
    <t>Безопасность жизнедеятельности</t>
  </si>
  <si>
    <t>ОП.08</t>
  </si>
  <si>
    <t>Основы предпринимательской деятельности</t>
  </si>
  <si>
    <t>ОП.09</t>
  </si>
  <si>
    <r>
      <rPr>
        <sz val="12"/>
        <color indexed="8"/>
        <rFont val="Times New Roman"/>
        <family val="1"/>
      </rPr>
      <t>Информационные технологии в профессиональной деятельности/Адаптационные  информационные технологии в профессиональной деятельности</t>
    </r>
  </si>
  <si>
    <t>ОП.10</t>
  </si>
  <si>
    <t>Налоги и налогообложение</t>
  </si>
  <si>
    <t>ОП.11</t>
  </si>
  <si>
    <t>Статистика</t>
  </si>
  <si>
    <t>ОП.12</t>
  </si>
  <si>
    <t>Основы страхования</t>
  </si>
  <si>
    <t>ОП.13</t>
  </si>
  <si>
    <t>Документационное обеспечение управления</t>
  </si>
  <si>
    <t>П.00</t>
  </si>
  <si>
    <t>Профессиональный  цикл</t>
  </si>
  <si>
    <t>ПМ.01</t>
  </si>
  <si>
    <t>Ведение расчетных операций</t>
  </si>
  <si>
    <t>5*</t>
  </si>
  <si>
    <t>МДК.01.01</t>
  </si>
  <si>
    <t>Организация безналичных расчетов</t>
  </si>
  <si>
    <t>МДК.01.02</t>
  </si>
  <si>
    <t>Кассовые операции банка</t>
  </si>
  <si>
    <t>МДК.01.03</t>
  </si>
  <si>
    <t>Международные расчеты по экспортно-импортным операциям</t>
  </si>
  <si>
    <t>УП.01</t>
  </si>
  <si>
    <t>ПП.01</t>
  </si>
  <si>
    <t>Производственная практика (по профилю специальности)</t>
  </si>
  <si>
    <t>ПМ.02</t>
  </si>
  <si>
    <t>Осуществление кредитных операций</t>
  </si>
  <si>
    <t>6*</t>
  </si>
  <si>
    <t>МДК.02.01</t>
  </si>
  <si>
    <t>Организация кредитной работы</t>
  </si>
  <si>
    <t>МДК.02.02</t>
  </si>
  <si>
    <t>Учет кредитных операций банка</t>
  </si>
  <si>
    <t>УП.02</t>
  </si>
  <si>
    <t>ПП.02</t>
  </si>
  <si>
    <t>ПМ.03</t>
  </si>
  <si>
    <t xml:space="preserve">
Выполнение работ по одной или нескольким профессиям рабочих, должностям служащих </t>
  </si>
  <si>
    <t>4*</t>
  </si>
  <si>
    <t>МДК 01.03</t>
  </si>
  <si>
    <t>Выполнение работ по профессии20002 Агент  банка</t>
  </si>
  <si>
    <t>УП.03</t>
  </si>
  <si>
    <t>ПП.03</t>
  </si>
  <si>
    <t xml:space="preserve">ПДП.00 </t>
  </si>
  <si>
    <t>ГИА.00</t>
  </si>
  <si>
    <t>ГИА.01</t>
  </si>
  <si>
    <t>Подготовка выпускной квалификационной работы</t>
  </si>
  <si>
    <t>ГИА.02</t>
  </si>
  <si>
    <t>Подготовка к демонстрационному экзамену</t>
  </si>
  <si>
    <t>ГИА.03</t>
  </si>
  <si>
    <t>Демонстрационный экзамен</t>
  </si>
  <si>
    <t>ГИА.04</t>
  </si>
  <si>
    <t>Защита выпускной квалификационной работы</t>
  </si>
  <si>
    <t xml:space="preserve"> дисциплин и МДК </t>
  </si>
  <si>
    <t>учебной практики</t>
  </si>
  <si>
    <t xml:space="preserve">* не входит в общее количество зачетов и экзаменов </t>
  </si>
  <si>
    <t>производственной практики/ преддипломной практики</t>
  </si>
  <si>
    <t>72/     144</t>
  </si>
  <si>
    <t>экзаменов</t>
  </si>
  <si>
    <t>зачетов</t>
  </si>
  <si>
    <t>контрольных работ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</si>
</sst>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0"/>
      <color indexed="8"/>
      <name val="Arial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7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Arial"/>
      <family val="2"/>
    </font>
    <font>
      <sz val="11"/>
      <color indexed="9"/>
      <name val="Times New Roman"/>
      <family val="1"/>
    </font>
    <font>
      <b/>
      <sz val="11"/>
      <color indexed="8"/>
      <name val="Arial"/>
      <family val="2"/>
    </font>
    <font>
      <b/>
      <sz val="12"/>
      <color indexed="8"/>
      <name val="Times New Roman"/>
      <family val="1"/>
    </font>
    <font>
      <b/>
      <sz val="10"/>
      <color indexed="8"/>
      <name val="Arial"/>
      <family val="2"/>
    </font>
    <font>
      <sz val="8"/>
      <color indexed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Times New Roman"/>
      <family val="1"/>
    </font>
    <font>
      <b/>
      <sz val="7"/>
      <color indexed="8"/>
      <name val="Times New Roman"/>
      <family val="1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10"/>
      <color indexed="8"/>
      <name val="Arial Cyr"/>
    </font>
    <font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2"/>
      <color indexed="14"/>
      <name val="Times New Roman"/>
      <family val="1"/>
    </font>
    <font>
      <b/>
      <sz val="12"/>
      <color indexed="14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10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585">
    <xf numFmtId="0" fontId="0" fillId="0" borderId="0" xfId="0" applyFont="1" applyAlignment="1">
      <alignment vertical="top"/>
    </xf>
    <xf numFmtId="0" fontId="0" fillId="0" borderId="0" xfId="0" applyNumberFormat="1" applyFont="1" applyAlignment="1">
      <alignment vertical="top"/>
    </xf>
    <xf numFmtId="0" fontId="0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0" fillId="2" borderId="3" xfId="0" applyFont="1" applyFill="1" applyBorder="1" applyAlignment="1">
      <alignment vertical="top"/>
    </xf>
    <xf numFmtId="0" fontId="0" fillId="2" borderId="4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top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horizontal="left" vertical="top"/>
    </xf>
    <xf numFmtId="49" fontId="8" fillId="2" borderId="1" xfId="0" applyNumberFormat="1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5" fillId="2" borderId="8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vertical="top"/>
    </xf>
    <xf numFmtId="0" fontId="6" fillId="2" borderId="2" xfId="0" applyFont="1" applyFill="1" applyBorder="1" applyAlignment="1">
      <alignment wrapText="1"/>
    </xf>
    <xf numFmtId="0" fontId="5" fillId="2" borderId="5" xfId="0" applyFont="1" applyFill="1" applyBorder="1" applyAlignment="1">
      <alignment horizontal="left" vertical="top"/>
    </xf>
    <xf numFmtId="0" fontId="5" fillId="2" borderId="9" xfId="0" applyFont="1" applyFill="1" applyBorder="1" applyAlignment="1">
      <alignment vertical="top"/>
    </xf>
    <xf numFmtId="0" fontId="6" fillId="2" borderId="7" xfId="0" applyFont="1" applyFill="1" applyBorder="1" applyAlignment="1">
      <alignment vertical="top"/>
    </xf>
    <xf numFmtId="0" fontId="0" fillId="2" borderId="23" xfId="0" applyFont="1" applyFill="1" applyBorder="1" applyAlignment="1">
      <alignment vertical="top"/>
    </xf>
    <xf numFmtId="0" fontId="4" fillId="2" borderId="29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NumberFormat="1" applyFont="1" applyFill="1" applyBorder="1" applyAlignment="1">
      <alignment horizontal="center" vertical="center"/>
    </xf>
    <xf numFmtId="0" fontId="4" fillId="2" borderId="29" xfId="0" applyNumberFormat="1" applyFont="1" applyFill="1" applyBorder="1" applyAlignment="1">
      <alignment horizontal="center" vertical="center"/>
    </xf>
    <xf numFmtId="0" fontId="4" fillId="2" borderId="41" xfId="0" applyNumberFormat="1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2" borderId="51" xfId="0" applyFont="1" applyFill="1" applyBorder="1" applyAlignment="1">
      <alignment horizontal="center" vertical="center"/>
    </xf>
    <xf numFmtId="0" fontId="12" fillId="2" borderId="52" xfId="0" applyFont="1" applyFill="1" applyBorder="1" applyAlignment="1">
      <alignment horizontal="center" vertical="center"/>
    </xf>
    <xf numFmtId="0" fontId="14" fillId="2" borderId="52" xfId="0" applyNumberFormat="1" applyFont="1" applyFill="1" applyBorder="1" applyAlignment="1">
      <alignment horizontal="center" vertical="center"/>
    </xf>
    <xf numFmtId="0" fontId="14" fillId="2" borderId="52" xfId="0" applyFont="1" applyFill="1" applyBorder="1" applyAlignment="1">
      <alignment horizontal="center" vertical="center"/>
    </xf>
    <xf numFmtId="49" fontId="12" fillId="2" borderId="52" xfId="0" applyNumberFormat="1" applyFont="1" applyFill="1" applyBorder="1" applyAlignment="1">
      <alignment horizontal="left" vertical="top"/>
    </xf>
    <xf numFmtId="0" fontId="14" fillId="2" borderId="52" xfId="0" applyNumberFormat="1" applyFont="1" applyFill="1" applyBorder="1" applyAlignment="1">
      <alignment horizontal="left" vertical="top"/>
    </xf>
    <xf numFmtId="0" fontId="4" fillId="2" borderId="52" xfId="0" applyFont="1" applyFill="1" applyBorder="1" applyAlignment="1">
      <alignment horizontal="center" vertical="center"/>
    </xf>
    <xf numFmtId="49" fontId="15" fillId="2" borderId="52" xfId="0" applyNumberFormat="1" applyFont="1" applyFill="1" applyBorder="1" applyAlignment="1">
      <alignment horizontal="left" vertical="top"/>
    </xf>
    <xf numFmtId="49" fontId="4" fillId="2" borderId="52" xfId="0" applyNumberFormat="1" applyFont="1" applyFill="1" applyBorder="1" applyAlignment="1">
      <alignment horizontal="left" vertical="top"/>
    </xf>
    <xf numFmtId="49" fontId="4" fillId="2" borderId="53" xfId="0" applyNumberFormat="1" applyFont="1" applyFill="1" applyBorder="1" applyAlignment="1">
      <alignment horizontal="left" vertical="top"/>
    </xf>
    <xf numFmtId="0" fontId="14" fillId="2" borderId="54" xfId="0" applyNumberFormat="1" applyFont="1" applyFill="1" applyBorder="1" applyAlignment="1">
      <alignment horizontal="center" vertical="center"/>
    </xf>
    <xf numFmtId="0" fontId="1" fillId="2" borderId="51" xfId="0" applyNumberFormat="1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 wrapText="1"/>
    </xf>
    <xf numFmtId="0" fontId="1" fillId="2" borderId="52" xfId="0" applyNumberFormat="1" applyFont="1" applyFill="1" applyBorder="1" applyAlignment="1">
      <alignment horizontal="center" vertical="center"/>
    </xf>
    <xf numFmtId="0" fontId="1" fillId="2" borderId="53" xfId="0" applyNumberFormat="1" applyFont="1" applyFill="1" applyBorder="1" applyAlignment="1">
      <alignment horizontal="center" vertical="center"/>
    </xf>
    <xf numFmtId="0" fontId="4" fillId="2" borderId="51" xfId="0" applyFont="1" applyFill="1" applyBorder="1" applyAlignment="1">
      <alignment horizontal="left" vertical="top"/>
    </xf>
    <xf numFmtId="0" fontId="12" fillId="2" borderId="52" xfId="0" applyFont="1" applyFill="1" applyBorder="1" applyAlignment="1">
      <alignment horizontal="left" vertical="top"/>
    </xf>
    <xf numFmtId="0" fontId="14" fillId="2" borderId="52" xfId="0" applyFont="1" applyFill="1" applyBorder="1" applyAlignment="1">
      <alignment horizontal="left" vertical="top"/>
    </xf>
    <xf numFmtId="49" fontId="14" fillId="2" borderId="52" xfId="0" applyNumberFormat="1" applyFont="1" applyFill="1" applyBorder="1" applyAlignment="1">
      <alignment horizontal="center" vertical="top"/>
    </xf>
    <xf numFmtId="0" fontId="4" fillId="2" borderId="52" xfId="0" applyFont="1" applyFill="1" applyBorder="1" applyAlignment="1">
      <alignment horizontal="left" vertical="top"/>
    </xf>
    <xf numFmtId="0" fontId="4" fillId="2" borderId="52" xfId="0" applyNumberFormat="1" applyFont="1" applyFill="1" applyBorder="1" applyAlignment="1">
      <alignment horizontal="left" vertical="top"/>
    </xf>
    <xf numFmtId="0" fontId="14" fillId="2" borderId="54" xfId="0" applyNumberFormat="1" applyFont="1" applyFill="1" applyBorder="1" applyAlignment="1">
      <alignment horizontal="center" vertical="top"/>
    </xf>
    <xf numFmtId="0" fontId="16" fillId="2" borderId="51" xfId="0" applyNumberFormat="1" applyFont="1" applyFill="1" applyBorder="1" applyAlignment="1">
      <alignment horizontal="center" vertical="center"/>
    </xf>
    <xf numFmtId="0" fontId="1" fillId="2" borderId="52" xfId="0" applyNumberFormat="1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1" fillId="2" borderId="53" xfId="0" applyNumberFormat="1" applyFont="1" applyFill="1" applyBorder="1" applyAlignment="1">
      <alignment horizontal="center"/>
    </xf>
    <xf numFmtId="0" fontId="12" fillId="2" borderId="52" xfId="0" applyNumberFormat="1" applyFont="1" applyFill="1" applyBorder="1" applyAlignment="1">
      <alignment horizontal="left" vertical="top"/>
    </xf>
    <xf numFmtId="49" fontId="14" fillId="2" borderId="52" xfId="0" applyNumberFormat="1" applyFont="1" applyFill="1" applyBorder="1" applyAlignment="1">
      <alignment horizontal="left" vertical="top"/>
    </xf>
    <xf numFmtId="0" fontId="4" fillId="2" borderId="53" xfId="0" applyFont="1" applyFill="1" applyBorder="1" applyAlignment="1">
      <alignment horizontal="left" vertical="top"/>
    </xf>
    <xf numFmtId="0" fontId="17" fillId="2" borderId="53" xfId="0" applyNumberFormat="1" applyFont="1" applyFill="1" applyBorder="1" applyAlignment="1">
      <alignment horizontal="center"/>
    </xf>
    <xf numFmtId="0" fontId="0" fillId="2" borderId="57" xfId="0" applyFont="1" applyFill="1" applyBorder="1" applyAlignment="1">
      <alignment vertical="top"/>
    </xf>
    <xf numFmtId="0" fontId="17" fillId="2" borderId="57" xfId="0" applyFont="1" applyFill="1" applyBorder="1" applyAlignment="1">
      <alignment horizontal="left" vertical="top"/>
    </xf>
    <xf numFmtId="0" fontId="0" fillId="2" borderId="58" xfId="0" applyFont="1" applyFill="1" applyBorder="1" applyAlignment="1">
      <alignment vertical="top"/>
    </xf>
    <xf numFmtId="0" fontId="2" fillId="2" borderId="51" xfId="0" applyNumberFormat="1" applyFont="1" applyFill="1" applyBorder="1" applyAlignment="1">
      <alignment horizontal="center"/>
    </xf>
    <xf numFmtId="0" fontId="2" fillId="2" borderId="52" xfId="0" applyNumberFormat="1" applyFont="1" applyFill="1" applyBorder="1" applyAlignment="1">
      <alignment horizontal="center"/>
    </xf>
    <xf numFmtId="0" fontId="2" fillId="2" borderId="53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top" wrapText="1"/>
    </xf>
    <xf numFmtId="0" fontId="1" fillId="2" borderId="57" xfId="0" applyFont="1" applyFill="1" applyBorder="1" applyAlignment="1">
      <alignment vertical="top"/>
    </xf>
    <xf numFmtId="0" fontId="17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1" fillId="2" borderId="62" xfId="0" applyFont="1" applyFill="1" applyBorder="1" applyAlignment="1">
      <alignment vertical="top"/>
    </xf>
    <xf numFmtId="0" fontId="1" fillId="2" borderId="62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horizontal="left" vertical="center"/>
    </xf>
    <xf numFmtId="0" fontId="1" fillId="2" borderId="62" xfId="0" applyFont="1" applyFill="1" applyBorder="1" applyAlignment="1">
      <alignment horizontal="right" vertical="top"/>
    </xf>
    <xf numFmtId="0" fontId="18" fillId="2" borderId="62" xfId="0" applyFont="1" applyFill="1" applyBorder="1" applyAlignment="1">
      <alignment vertical="top"/>
    </xf>
    <xf numFmtId="0" fontId="18" fillId="2" borderId="1" xfId="0" applyFont="1" applyFill="1" applyBorder="1" applyAlignment="1">
      <alignment vertical="top"/>
    </xf>
    <xf numFmtId="0" fontId="0" fillId="2" borderId="63" xfId="0" applyFont="1" applyFill="1" applyBorder="1" applyAlignment="1">
      <alignment vertical="top"/>
    </xf>
    <xf numFmtId="0" fontId="0" fillId="2" borderId="67" xfId="0" applyFont="1" applyFill="1" applyBorder="1" applyAlignment="1">
      <alignment vertical="top"/>
    </xf>
    <xf numFmtId="0" fontId="0" fillId="2" borderId="32" xfId="0" applyFont="1" applyFill="1" applyBorder="1" applyAlignment="1">
      <alignment vertical="top"/>
    </xf>
    <xf numFmtId="0" fontId="1" fillId="2" borderId="67" xfId="0" applyFont="1" applyFill="1" applyBorder="1" applyAlignment="1">
      <alignment vertical="top"/>
    </xf>
    <xf numFmtId="0" fontId="0" fillId="2" borderId="65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0" fillId="0" borderId="0" xfId="0" applyNumberFormat="1" applyFont="1" applyAlignment="1">
      <alignment vertical="top"/>
    </xf>
    <xf numFmtId="0" fontId="0" fillId="2" borderId="68" xfId="0" applyFont="1" applyFill="1" applyBorder="1" applyAlignment="1">
      <alignment vertical="top"/>
    </xf>
    <xf numFmtId="0" fontId="0" fillId="2" borderId="69" xfId="0" applyFont="1" applyFill="1" applyBorder="1" applyAlignment="1">
      <alignment vertical="top"/>
    </xf>
    <xf numFmtId="0" fontId="0" fillId="2" borderId="74" xfId="0" applyFont="1" applyFill="1" applyBorder="1" applyAlignment="1">
      <alignment vertical="top"/>
    </xf>
    <xf numFmtId="49" fontId="17" fillId="2" borderId="51" xfId="0" applyNumberFormat="1" applyFont="1" applyFill="1" applyBorder="1" applyAlignment="1">
      <alignment horizontal="center" wrapText="1"/>
    </xf>
    <xf numFmtId="49" fontId="17" fillId="2" borderId="52" xfId="0" applyNumberFormat="1" applyFont="1" applyFill="1" applyBorder="1" applyAlignment="1">
      <alignment horizontal="center" wrapText="1"/>
    </xf>
    <xf numFmtId="49" fontId="6" fillId="2" borderId="53" xfId="0" applyNumberFormat="1" applyFont="1" applyFill="1" applyBorder="1" applyAlignment="1">
      <alignment horizontal="center" wrapText="1"/>
    </xf>
    <xf numFmtId="49" fontId="17" fillId="3" borderId="48" xfId="0" applyNumberFormat="1" applyFont="1" applyFill="1" applyBorder="1" applyAlignment="1">
      <alignment wrapText="1"/>
    </xf>
    <xf numFmtId="49" fontId="17" fillId="3" borderId="43" xfId="0" applyNumberFormat="1" applyFont="1" applyFill="1" applyBorder="1" applyAlignment="1">
      <alignment wrapText="1"/>
    </xf>
    <xf numFmtId="49" fontId="17" fillId="2" borderId="48" xfId="0" applyNumberFormat="1" applyFont="1" applyFill="1" applyBorder="1" applyAlignment="1">
      <alignment wrapText="1"/>
    </xf>
    <xf numFmtId="49" fontId="17" fillId="2" borderId="43" xfId="0" applyNumberFormat="1" applyFont="1" applyFill="1" applyBorder="1" applyAlignment="1">
      <alignment wrapText="1"/>
    </xf>
    <xf numFmtId="0" fontId="2" fillId="4" borderId="54" xfId="0" applyFont="1" applyFill="1" applyBorder="1" applyAlignment="1">
      <alignment horizontal="center" vertical="center"/>
    </xf>
    <xf numFmtId="49" fontId="10" fillId="4" borderId="54" xfId="0" applyNumberFormat="1" applyFont="1" applyFill="1" applyBorder="1" applyAlignment="1">
      <alignment horizontal="left" vertical="center" wrapText="1"/>
    </xf>
    <xf numFmtId="0" fontId="10" fillId="4" borderId="51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0" fontId="10" fillId="4" borderId="53" xfId="0" applyNumberFormat="1" applyFont="1" applyFill="1" applyBorder="1" applyAlignment="1">
      <alignment horizontal="center" vertical="center"/>
    </xf>
    <xf numFmtId="1" fontId="10" fillId="4" borderId="54" xfId="0" applyNumberFormat="1" applyFont="1" applyFill="1" applyBorder="1" applyAlignment="1">
      <alignment horizontal="center" vertical="center"/>
    </xf>
    <xf numFmtId="0" fontId="10" fillId="4" borderId="51" xfId="0" applyNumberFormat="1" applyFont="1" applyFill="1" applyBorder="1" applyAlignment="1">
      <alignment horizontal="center" vertical="center" wrapText="1"/>
    </xf>
    <xf numFmtId="0" fontId="10" fillId="4" borderId="52" xfId="0" applyFont="1" applyFill="1" applyBorder="1" applyAlignment="1">
      <alignment horizontal="center" vertical="center" wrapText="1"/>
    </xf>
    <xf numFmtId="0" fontId="10" fillId="4" borderId="53" xfId="0" applyNumberFormat="1" applyFont="1" applyFill="1" applyBorder="1" applyAlignment="1">
      <alignment horizontal="center" vertical="center" wrapText="1"/>
    </xf>
    <xf numFmtId="0" fontId="10" fillId="4" borderId="52" xfId="0" applyNumberFormat="1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/>
    </xf>
    <xf numFmtId="49" fontId="10" fillId="5" borderId="54" xfId="0" applyNumberFormat="1" applyFont="1" applyFill="1" applyBorder="1" applyAlignment="1">
      <alignment horizontal="left" vertical="center" wrapText="1"/>
    </xf>
    <xf numFmtId="0" fontId="10" fillId="2" borderId="51" xfId="0" applyNumberFormat="1" applyFont="1" applyFill="1" applyBorder="1" applyAlignment="1">
      <alignment horizontal="center" vertical="center"/>
    </xf>
    <xf numFmtId="0" fontId="10" fillId="2" borderId="52" xfId="0" applyNumberFormat="1" applyFont="1" applyFill="1" applyBorder="1" applyAlignment="1">
      <alignment horizontal="center" vertical="center"/>
    </xf>
    <xf numFmtId="0" fontId="10" fillId="2" borderId="53" xfId="0" applyNumberFormat="1" applyFont="1" applyFill="1" applyBorder="1" applyAlignment="1">
      <alignment horizontal="center" vertical="center"/>
    </xf>
    <xf numFmtId="1" fontId="10" fillId="5" borderId="54" xfId="0" applyNumberFormat="1" applyFont="1" applyFill="1" applyBorder="1" applyAlignment="1">
      <alignment horizontal="center" vertical="center"/>
    </xf>
    <xf numFmtId="49" fontId="10" fillId="5" borderId="54" xfId="0" applyNumberFormat="1" applyFont="1" applyFill="1" applyBorder="1" applyAlignment="1">
      <alignment horizontal="center" vertical="center"/>
    </xf>
    <xf numFmtId="49" fontId="10" fillId="5" borderId="54" xfId="0" applyNumberFormat="1" applyFont="1" applyFill="1" applyBorder="1" applyAlignment="1">
      <alignment horizontal="left" vertical="center"/>
    </xf>
    <xf numFmtId="0" fontId="5" fillId="5" borderId="51" xfId="0" applyNumberFormat="1" applyFont="1" applyFill="1" applyBorder="1" applyAlignment="1">
      <alignment horizontal="center" vertical="center"/>
    </xf>
    <xf numFmtId="0" fontId="5" fillId="5" borderId="52" xfId="0" applyNumberFormat="1" applyFont="1" applyFill="1" applyBorder="1" applyAlignment="1">
      <alignment horizontal="center" vertical="center"/>
    </xf>
    <xf numFmtId="0" fontId="5" fillId="5" borderId="53" xfId="0" applyNumberFormat="1" applyFont="1" applyFill="1" applyBorder="1" applyAlignment="1">
      <alignment horizontal="center" vertical="center"/>
    </xf>
    <xf numFmtId="1" fontId="5" fillId="5" borderId="54" xfId="0" applyNumberFormat="1" applyFont="1" applyFill="1" applyBorder="1" applyAlignment="1">
      <alignment horizontal="center" vertical="center"/>
    </xf>
    <xf numFmtId="49" fontId="5" fillId="5" borderId="54" xfId="0" applyNumberFormat="1" applyFont="1" applyFill="1" applyBorder="1" applyAlignment="1">
      <alignment horizontal="center" vertical="center"/>
    </xf>
    <xf numFmtId="0" fontId="5" fillId="3" borderId="51" xfId="0" applyFont="1" applyFill="1" applyBorder="1" applyAlignment="1">
      <alignment horizontal="center" vertical="center"/>
    </xf>
    <xf numFmtId="0" fontId="5" fillId="3" borderId="52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0" fontId="5" fillId="5" borderId="51" xfId="0" applyFont="1" applyFill="1" applyBorder="1" applyAlignment="1">
      <alignment horizontal="center" vertical="center"/>
    </xf>
    <xf numFmtId="0" fontId="5" fillId="5" borderId="52" xfId="0" applyFont="1" applyFill="1" applyBorder="1" applyAlignment="1">
      <alignment horizontal="center" vertical="center"/>
    </xf>
    <xf numFmtId="0" fontId="5" fillId="5" borderId="53" xfId="0" applyFont="1" applyFill="1" applyBorder="1" applyAlignment="1">
      <alignment horizontal="center" vertical="center"/>
    </xf>
    <xf numFmtId="49" fontId="20" fillId="2" borderId="12" xfId="0" applyNumberFormat="1" applyFont="1" applyFill="1" applyBorder="1" applyAlignment="1">
      <alignment horizontal="center"/>
    </xf>
    <xf numFmtId="49" fontId="20" fillId="2" borderId="87" xfId="0" applyNumberFormat="1" applyFont="1" applyFill="1" applyBorder="1" applyAlignment="1">
      <alignment horizontal="left" vertical="top" wrapText="1"/>
    </xf>
    <xf numFmtId="0" fontId="20" fillId="2" borderId="11" xfId="0" applyNumberFormat="1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top"/>
    </xf>
    <xf numFmtId="0" fontId="20" fillId="2" borderId="12" xfId="0" applyNumberFormat="1" applyFont="1" applyFill="1" applyBorder="1" applyAlignment="1">
      <alignment horizontal="center" vertical="top"/>
    </xf>
    <xf numFmtId="1" fontId="20" fillId="2" borderId="87" xfId="0" applyNumberFormat="1" applyFont="1" applyFill="1" applyBorder="1" applyAlignment="1">
      <alignment horizontal="center" vertical="center"/>
    </xf>
    <xf numFmtId="0" fontId="20" fillId="2" borderId="11" xfId="0" applyNumberFormat="1" applyFont="1" applyFill="1" applyBorder="1" applyAlignment="1">
      <alignment horizontal="center"/>
    </xf>
    <xf numFmtId="0" fontId="20" fillId="2" borderId="22" xfId="0" applyNumberFormat="1" applyFont="1" applyFill="1" applyBorder="1" applyAlignment="1">
      <alignment horizontal="center"/>
    </xf>
    <xf numFmtId="0" fontId="20" fillId="2" borderId="2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center" vertical="center" wrapText="1"/>
    </xf>
    <xf numFmtId="0" fontId="20" fillId="3" borderId="11" xfId="0" applyNumberFormat="1" applyFont="1" applyFill="1" applyBorder="1" applyAlignment="1">
      <alignment horizontal="center"/>
    </xf>
    <xf numFmtId="0" fontId="20" fillId="3" borderId="22" xfId="0" applyFont="1" applyFill="1" applyBorder="1" applyAlignment="1">
      <alignment horizontal="center"/>
    </xf>
    <xf numFmtId="0" fontId="20" fillId="3" borderId="12" xfId="0" applyNumberFormat="1" applyFont="1" applyFill="1" applyBorder="1" applyAlignment="1">
      <alignment horizontal="center"/>
    </xf>
    <xf numFmtId="0" fontId="20" fillId="2" borderId="12" xfId="0" applyNumberFormat="1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20" fillId="3" borderId="12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center"/>
    </xf>
    <xf numFmtId="0" fontId="20" fillId="2" borderId="22" xfId="0" applyFont="1" applyFill="1" applyBorder="1" applyAlignment="1">
      <alignment horizontal="center" vertical="center" wrapText="1"/>
    </xf>
    <xf numFmtId="49" fontId="20" fillId="2" borderId="25" xfId="0" applyNumberFormat="1" applyFont="1" applyFill="1" applyBorder="1" applyAlignment="1">
      <alignment horizontal="center"/>
    </xf>
    <xf numFmtId="49" fontId="20" fillId="2" borderId="88" xfId="0" applyNumberFormat="1" applyFont="1" applyFill="1" applyBorder="1" applyAlignment="1">
      <alignment horizontal="left" vertical="top" wrapText="1"/>
    </xf>
    <xf numFmtId="0" fontId="20" fillId="2" borderId="24" xfId="0" applyFont="1" applyFill="1" applyBorder="1" applyAlignment="1">
      <alignment vertical="center" wrapText="1"/>
    </xf>
    <xf numFmtId="0" fontId="20" fillId="2" borderId="35" xfId="0" applyNumberFormat="1" applyFont="1" applyFill="1" applyBorder="1" applyAlignment="1">
      <alignment horizontal="center" vertical="center"/>
    </xf>
    <xf numFmtId="0" fontId="20" fillId="2" borderId="25" xfId="0" applyNumberFormat="1" applyFont="1" applyFill="1" applyBorder="1" applyAlignment="1">
      <alignment horizontal="center" vertical="center"/>
    </xf>
    <xf numFmtId="1" fontId="20" fillId="2" borderId="88" xfId="0" applyNumberFormat="1" applyFont="1" applyFill="1" applyBorder="1" applyAlignment="1">
      <alignment horizontal="center" vertical="center"/>
    </xf>
    <xf numFmtId="1" fontId="20" fillId="2" borderId="88" xfId="0" applyNumberFormat="1" applyFont="1" applyFill="1" applyBorder="1" applyAlignment="1">
      <alignment horizontal="center" vertical="top"/>
    </xf>
    <xf numFmtId="0" fontId="20" fillId="2" borderId="24" xfId="0" applyFont="1" applyFill="1" applyBorder="1" applyAlignment="1">
      <alignment horizontal="center"/>
    </xf>
    <xf numFmtId="0" fontId="20" fillId="2" borderId="35" xfId="0" applyNumberFormat="1" applyFont="1" applyFill="1" applyBorder="1" applyAlignment="1">
      <alignment horizontal="center"/>
    </xf>
    <xf numFmtId="0" fontId="20" fillId="2" borderId="35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 vertical="center" wrapText="1"/>
    </xf>
    <xf numFmtId="0" fontId="20" fillId="3" borderId="24" xfId="0" applyNumberFormat="1" applyFont="1" applyFill="1" applyBorder="1" applyAlignment="1">
      <alignment horizontal="center"/>
    </xf>
    <xf numFmtId="0" fontId="20" fillId="3" borderId="35" xfId="0" applyFont="1" applyFill="1" applyBorder="1" applyAlignment="1">
      <alignment horizontal="center"/>
    </xf>
    <xf numFmtId="0" fontId="20" fillId="3" borderId="25" xfId="0" applyNumberFormat="1" applyFont="1" applyFill="1" applyBorder="1" applyAlignment="1">
      <alignment horizontal="center"/>
    </xf>
    <xf numFmtId="0" fontId="20" fillId="2" borderId="24" xfId="0" applyNumberFormat="1" applyFont="1" applyFill="1" applyBorder="1" applyAlignment="1">
      <alignment horizontal="center"/>
    </xf>
    <xf numFmtId="0" fontId="20" fillId="2" borderId="25" xfId="0" applyNumberFormat="1" applyFont="1" applyFill="1" applyBorder="1" applyAlignment="1">
      <alignment horizontal="center"/>
    </xf>
    <xf numFmtId="0" fontId="20" fillId="3" borderId="24" xfId="0" applyFont="1" applyFill="1" applyBorder="1" applyAlignment="1">
      <alignment horizontal="center"/>
    </xf>
    <xf numFmtId="0" fontId="20" fillId="3" borderId="25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0" fontId="20" fillId="2" borderId="35" xfId="0" applyFont="1" applyFill="1" applyBorder="1" applyAlignment="1">
      <alignment horizontal="center" vertical="center" wrapText="1"/>
    </xf>
    <xf numFmtId="49" fontId="20" fillId="2" borderId="88" xfId="0" applyNumberFormat="1" applyFont="1" applyFill="1" applyBorder="1" applyAlignment="1">
      <alignment horizontal="left" vertical="top"/>
    </xf>
    <xf numFmtId="0" fontId="20" fillId="2" borderId="24" xfId="0" applyNumberFormat="1" applyFont="1" applyFill="1" applyBorder="1" applyAlignment="1">
      <alignment horizontal="center" vertical="top"/>
    </xf>
    <xf numFmtId="0" fontId="20" fillId="2" borderId="35" xfId="0" applyFont="1" applyFill="1" applyBorder="1" applyAlignment="1">
      <alignment horizontal="center" vertical="top"/>
    </xf>
    <xf numFmtId="0" fontId="20" fillId="2" borderId="25" xfId="0" applyNumberFormat="1" applyFont="1" applyFill="1" applyBorder="1" applyAlignment="1">
      <alignment horizontal="center" vertical="top"/>
    </xf>
    <xf numFmtId="49" fontId="20" fillId="2" borderId="88" xfId="0" applyNumberFormat="1" applyFont="1" applyFill="1" applyBorder="1" applyAlignment="1">
      <alignment wrapText="1"/>
    </xf>
    <xf numFmtId="0" fontId="20" fillId="2" borderId="24" xfId="0" applyFont="1" applyFill="1" applyBorder="1" applyAlignment="1">
      <alignment horizontal="center" vertical="center"/>
    </xf>
    <xf numFmtId="49" fontId="20" fillId="2" borderId="35" xfId="0" applyNumberFormat="1" applyFont="1" applyFill="1" applyBorder="1" applyAlignment="1">
      <alignment horizontal="center" vertical="center" wrapText="1"/>
    </xf>
    <xf numFmtId="49" fontId="20" fillId="2" borderId="25" xfId="0" applyNumberFormat="1" applyFont="1" applyFill="1" applyBorder="1" applyAlignment="1">
      <alignment horizontal="center" vertical="center" wrapText="1"/>
    </xf>
    <xf numFmtId="0" fontId="20" fillId="2" borderId="35" xfId="0" applyFont="1" applyFill="1" applyBorder="1" applyAlignment="1">
      <alignment horizontal="center" vertical="center"/>
    </xf>
    <xf numFmtId="0" fontId="20" fillId="3" borderId="35" xfId="0" applyFont="1" applyFill="1" applyBorder="1" applyAlignment="1">
      <alignment horizontal="center" vertical="center"/>
    </xf>
    <xf numFmtId="0" fontId="20" fillId="3" borderId="25" xfId="0" applyNumberFormat="1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35" xfId="0" applyNumberFormat="1" applyFont="1" applyFill="1" applyBorder="1" applyAlignment="1">
      <alignment horizontal="center" vertical="center" wrapText="1"/>
    </xf>
    <xf numFmtId="0" fontId="20" fillId="2" borderId="88" xfId="0" applyFont="1" applyFill="1" applyBorder="1" applyAlignment="1">
      <alignment horizontal="center" vertical="center"/>
    </xf>
    <xf numFmtId="1" fontId="20" fillId="2" borderId="24" xfId="0" applyNumberFormat="1" applyFont="1" applyFill="1" applyBorder="1" applyAlignment="1">
      <alignment horizontal="center" vertical="top"/>
    </xf>
    <xf numFmtId="0" fontId="20" fillId="2" borderId="35" xfId="0" applyNumberFormat="1" applyFont="1" applyFill="1" applyBorder="1" applyAlignment="1">
      <alignment horizontal="center" vertical="top"/>
    </xf>
    <xf numFmtId="49" fontId="20" fillId="2" borderId="88" xfId="0" applyNumberFormat="1" applyFont="1" applyFill="1" applyBorder="1" applyAlignment="1">
      <alignment vertical="top"/>
    </xf>
    <xf numFmtId="0" fontId="10" fillId="2" borderId="24" xfId="0" applyFont="1" applyFill="1" applyBorder="1" applyAlignment="1">
      <alignment horizontal="center" vertical="top" wrapText="1"/>
    </xf>
    <xf numFmtId="0" fontId="20" fillId="2" borderId="25" xfId="0" applyFont="1" applyFill="1" applyBorder="1" applyAlignment="1">
      <alignment horizontal="center" vertical="top"/>
    </xf>
    <xf numFmtId="0" fontId="20" fillId="2" borderId="88" xfId="0" applyFont="1" applyFill="1" applyBorder="1" applyAlignment="1">
      <alignment horizontal="center" vertical="top"/>
    </xf>
    <xf numFmtId="49" fontId="21" fillId="2" borderId="88" xfId="0" applyNumberFormat="1" applyFont="1" applyFill="1" applyBorder="1" applyAlignment="1">
      <alignment vertical="top"/>
    </xf>
    <xf numFmtId="0" fontId="20" fillId="2" borderId="24" xfId="0" applyFont="1" applyFill="1" applyBorder="1" applyAlignment="1">
      <alignment horizontal="center" vertical="top"/>
    </xf>
    <xf numFmtId="0" fontId="20" fillId="2" borderId="25" xfId="0" applyNumberFormat="1" applyFont="1" applyFill="1" applyBorder="1" applyAlignment="1">
      <alignment horizontal="center" vertical="center" wrapText="1"/>
    </xf>
    <xf numFmtId="49" fontId="20" fillId="2" borderId="25" xfId="0" applyNumberFormat="1" applyFont="1" applyFill="1" applyBorder="1" applyAlignment="1">
      <alignment horizontal="center" vertical="top"/>
    </xf>
    <xf numFmtId="49" fontId="21" fillId="2" borderId="88" xfId="0" applyNumberFormat="1" applyFont="1" applyFill="1" applyBorder="1" applyAlignment="1">
      <alignment horizontal="left" vertical="top"/>
    </xf>
    <xf numFmtId="49" fontId="20" fillId="2" borderId="43" xfId="0" applyNumberFormat="1" applyFont="1" applyFill="1" applyBorder="1" applyAlignment="1">
      <alignment horizontal="center"/>
    </xf>
    <xf numFmtId="49" fontId="20" fillId="2" borderId="89" xfId="0" applyNumberFormat="1" applyFont="1" applyFill="1" applyBorder="1" applyAlignment="1">
      <alignment horizontal="left" vertical="top"/>
    </xf>
    <xf numFmtId="0" fontId="20" fillId="2" borderId="42" xfId="0" applyFont="1" applyFill="1" applyBorder="1" applyAlignment="1">
      <alignment horizontal="center" vertical="top"/>
    </xf>
    <xf numFmtId="0" fontId="20" fillId="2" borderId="48" xfId="0" applyNumberFormat="1" applyFont="1" applyFill="1" applyBorder="1" applyAlignment="1">
      <alignment horizontal="center" vertical="top"/>
    </xf>
    <xf numFmtId="0" fontId="20" fillId="2" borderId="43" xfId="0" applyFont="1" applyFill="1" applyBorder="1" applyAlignment="1">
      <alignment horizontal="center" vertical="top"/>
    </xf>
    <xf numFmtId="1" fontId="20" fillId="2" borderId="89" xfId="0" applyNumberFormat="1" applyFont="1" applyFill="1" applyBorder="1" applyAlignment="1">
      <alignment horizontal="center" vertical="center"/>
    </xf>
    <xf numFmtId="1" fontId="20" fillId="2" borderId="89" xfId="0" applyNumberFormat="1" applyFont="1" applyFill="1" applyBorder="1" applyAlignment="1">
      <alignment horizontal="center" vertical="top"/>
    </xf>
    <xf numFmtId="0" fontId="20" fillId="2" borderId="42" xfId="0" applyFont="1" applyFill="1" applyBorder="1" applyAlignment="1">
      <alignment horizontal="center"/>
    </xf>
    <xf numFmtId="0" fontId="20" fillId="2" borderId="48" xfId="0" applyNumberFormat="1" applyFont="1" applyFill="1" applyBorder="1" applyAlignment="1">
      <alignment horizontal="center"/>
    </xf>
    <xf numFmtId="0" fontId="20" fillId="2" borderId="48" xfId="0" applyFont="1" applyFill="1" applyBorder="1" applyAlignment="1">
      <alignment horizontal="center"/>
    </xf>
    <xf numFmtId="0" fontId="20" fillId="2" borderId="43" xfId="0" applyFont="1" applyFill="1" applyBorder="1" applyAlignment="1">
      <alignment horizontal="center" vertical="center" wrapText="1"/>
    </xf>
    <xf numFmtId="0" fontId="20" fillId="3" borderId="42" xfId="0" applyNumberFormat="1" applyFont="1" applyFill="1" applyBorder="1" applyAlignment="1">
      <alignment horizontal="center"/>
    </xf>
    <xf numFmtId="0" fontId="20" fillId="3" borderId="48" xfId="0" applyFont="1" applyFill="1" applyBorder="1" applyAlignment="1">
      <alignment horizontal="center"/>
    </xf>
    <xf numFmtId="0" fontId="20" fillId="3" borderId="43" xfId="0" applyNumberFormat="1" applyFont="1" applyFill="1" applyBorder="1" applyAlignment="1">
      <alignment horizontal="center"/>
    </xf>
    <xf numFmtId="0" fontId="20" fillId="2" borderId="42" xfId="0" applyNumberFormat="1" applyFont="1" applyFill="1" applyBorder="1" applyAlignment="1">
      <alignment horizontal="center"/>
    </xf>
    <xf numFmtId="0" fontId="20" fillId="2" borderId="43" xfId="0" applyNumberFormat="1" applyFont="1" applyFill="1" applyBorder="1" applyAlignment="1">
      <alignment horizontal="center"/>
    </xf>
    <xf numFmtId="0" fontId="20" fillId="3" borderId="42" xfId="0" applyFont="1" applyFill="1" applyBorder="1" applyAlignment="1">
      <alignment horizontal="center"/>
    </xf>
    <xf numFmtId="0" fontId="20" fillId="3" borderId="43" xfId="0" applyFont="1" applyFill="1" applyBorder="1" applyAlignment="1">
      <alignment horizontal="center"/>
    </xf>
    <xf numFmtId="0" fontId="20" fillId="2" borderId="43" xfId="0" applyFont="1" applyFill="1" applyBorder="1" applyAlignment="1">
      <alignment horizontal="center"/>
    </xf>
    <xf numFmtId="0" fontId="20" fillId="2" borderId="48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49" fontId="10" fillId="3" borderId="53" xfId="0" applyNumberFormat="1" applyFont="1" applyFill="1" applyBorder="1" applyAlignment="1">
      <alignment horizontal="center" vertical="top"/>
    </xf>
    <xf numFmtId="49" fontId="10" fillId="3" borderId="54" xfId="0" applyNumberFormat="1" applyFont="1" applyFill="1" applyBorder="1" applyAlignment="1">
      <alignment horizontal="left" vertical="top" wrapText="1"/>
    </xf>
    <xf numFmtId="0" fontId="10" fillId="3" borderId="51" xfId="0" applyFont="1" applyFill="1" applyBorder="1" applyAlignment="1">
      <alignment horizontal="center" vertical="center" wrapText="1"/>
    </xf>
    <xf numFmtId="0" fontId="10" fillId="3" borderId="52" xfId="0" applyNumberFormat="1" applyFont="1" applyFill="1" applyBorder="1" applyAlignment="1">
      <alignment horizontal="center" vertical="center" wrapText="1"/>
    </xf>
    <xf numFmtId="0" fontId="10" fillId="3" borderId="53" xfId="0" applyNumberFormat="1" applyFont="1" applyFill="1" applyBorder="1" applyAlignment="1">
      <alignment horizontal="center" vertical="center" wrapText="1"/>
    </xf>
    <xf numFmtId="0" fontId="10" fillId="3" borderId="54" xfId="0" applyNumberFormat="1" applyFont="1" applyFill="1" applyBorder="1" applyAlignment="1">
      <alignment horizontal="center" vertical="center"/>
    </xf>
    <xf numFmtId="0" fontId="10" fillId="3" borderId="51" xfId="0" applyNumberFormat="1" applyFont="1" applyFill="1" applyBorder="1" applyAlignment="1">
      <alignment horizontal="center" vertical="center"/>
    </xf>
    <xf numFmtId="0" fontId="10" fillId="3" borderId="52" xfId="0" applyNumberFormat="1" applyFont="1" applyFill="1" applyBorder="1" applyAlignment="1">
      <alignment horizontal="center" vertical="center"/>
    </xf>
    <xf numFmtId="0" fontId="10" fillId="3" borderId="52" xfId="0" applyFont="1" applyFill="1" applyBorder="1" applyAlignment="1">
      <alignment horizontal="center" vertical="center"/>
    </xf>
    <xf numFmtId="0" fontId="10" fillId="3" borderId="53" xfId="0" applyFont="1" applyFill="1" applyBorder="1" applyAlignment="1">
      <alignment horizontal="center" vertical="center"/>
    </xf>
    <xf numFmtId="0" fontId="10" fillId="3" borderId="51" xfId="0" applyFont="1" applyFill="1" applyBorder="1" applyAlignment="1">
      <alignment horizontal="center" vertical="center"/>
    </xf>
    <xf numFmtId="0" fontId="10" fillId="3" borderId="53" xfId="0" applyNumberFormat="1" applyFont="1" applyFill="1" applyBorder="1" applyAlignment="1">
      <alignment horizontal="center" vertical="center"/>
    </xf>
    <xf numFmtId="49" fontId="20" fillId="2" borderId="12" xfId="0" applyNumberFormat="1" applyFont="1" applyFill="1" applyBorder="1" applyAlignment="1">
      <alignment horizontal="center" vertical="top"/>
    </xf>
    <xf numFmtId="49" fontId="20" fillId="2" borderId="87" xfId="0" applyNumberFormat="1" applyFont="1" applyFill="1" applyBorder="1" applyAlignment="1">
      <alignment horizontal="left" vertical="top"/>
    </xf>
    <xf numFmtId="0" fontId="20" fillId="2" borderId="11" xfId="0" applyFont="1" applyFill="1" applyBorder="1" applyAlignment="1">
      <alignment horizontal="center" vertical="center"/>
    </xf>
    <xf numFmtId="0" fontId="20" fillId="2" borderId="22" xfId="0" applyNumberFormat="1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87" xfId="0" applyNumberFormat="1" applyFont="1" applyFill="1" applyBorder="1" applyAlignment="1">
      <alignment horizontal="center" vertical="center"/>
    </xf>
    <xf numFmtId="0" fontId="20" fillId="2" borderId="11" xfId="0" applyNumberFormat="1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center" vertical="center"/>
    </xf>
    <xf numFmtId="0" fontId="20" fillId="2" borderId="12" xfId="0" applyNumberFormat="1" applyFont="1" applyFill="1" applyBorder="1" applyAlignment="1">
      <alignment horizontal="center" vertical="center"/>
    </xf>
    <xf numFmtId="0" fontId="20" fillId="2" borderId="88" xfId="0" applyNumberFormat="1" applyFont="1" applyFill="1" applyBorder="1" applyAlignment="1">
      <alignment horizontal="center" vertical="center"/>
    </xf>
    <xf numFmtId="0" fontId="20" fillId="2" borderId="24" xfId="0" applyNumberFormat="1" applyFont="1" applyFill="1" applyBorder="1" applyAlignment="1">
      <alignment horizontal="center" vertical="center"/>
    </xf>
    <xf numFmtId="0" fontId="20" fillId="3" borderId="24" xfId="0" applyNumberFormat="1" applyFont="1" applyFill="1" applyBorder="1" applyAlignment="1">
      <alignment horizontal="center" vertical="center"/>
    </xf>
    <xf numFmtId="0" fontId="20" fillId="3" borderId="35" xfId="0" applyNumberFormat="1" applyFont="1" applyFill="1" applyBorder="1" applyAlignment="1">
      <alignment horizontal="center" vertical="center"/>
    </xf>
    <xf numFmtId="49" fontId="20" fillId="2" borderId="88" xfId="0" applyNumberFormat="1" applyFont="1" applyFill="1" applyBorder="1" applyAlignment="1">
      <alignment horizontal="left" vertical="center" wrapText="1"/>
    </xf>
    <xf numFmtId="49" fontId="20" fillId="2" borderId="25" xfId="0" applyNumberFormat="1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49" fontId="20" fillId="2" borderId="35" xfId="0" applyNumberFormat="1" applyFont="1" applyFill="1" applyBorder="1" applyAlignment="1">
      <alignment horizontal="center" vertical="center"/>
    </xf>
    <xf numFmtId="49" fontId="21" fillId="2" borderId="43" xfId="0" applyNumberFormat="1" applyFont="1" applyFill="1" applyBorder="1" applyAlignment="1">
      <alignment horizontal="center" vertical="top"/>
    </xf>
    <xf numFmtId="49" fontId="21" fillId="2" borderId="89" xfId="0" applyNumberFormat="1" applyFont="1" applyFill="1" applyBorder="1" applyAlignment="1">
      <alignment horizontal="left" vertical="top" wrapText="1"/>
    </xf>
    <xf numFmtId="0" fontId="22" fillId="2" borderId="42" xfId="0" applyFont="1" applyFill="1" applyBorder="1" applyAlignment="1">
      <alignment horizontal="center" vertical="center"/>
    </xf>
    <xf numFmtId="0" fontId="21" fillId="2" borderId="48" xfId="0" applyNumberFormat="1" applyFont="1" applyFill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0" fontId="21" fillId="2" borderId="89" xfId="0" applyNumberFormat="1" applyFont="1" applyFill="1" applyBorder="1" applyAlignment="1">
      <alignment horizontal="center" vertical="center"/>
    </xf>
    <xf numFmtId="0" fontId="21" fillId="2" borderId="42" xfId="0" applyNumberFormat="1" applyFont="1" applyFill="1" applyBorder="1" applyAlignment="1">
      <alignment horizontal="center" vertical="center"/>
    </xf>
    <xf numFmtId="0" fontId="21" fillId="2" borderId="48" xfId="0" applyFont="1" applyFill="1" applyBorder="1" applyAlignment="1">
      <alignment horizontal="center" vertical="center"/>
    </xf>
    <xf numFmtId="0" fontId="21" fillId="3" borderId="42" xfId="0" applyFont="1" applyFill="1" applyBorder="1" applyAlignment="1">
      <alignment horizontal="center" vertical="center"/>
    </xf>
    <xf numFmtId="0" fontId="21" fillId="3" borderId="48" xfId="0" applyFont="1" applyFill="1" applyBorder="1" applyAlignment="1">
      <alignment horizontal="center" vertical="center"/>
    </xf>
    <xf numFmtId="0" fontId="21" fillId="3" borderId="43" xfId="0" applyFont="1" applyFill="1" applyBorder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21" fillId="3" borderId="42" xfId="0" applyNumberFormat="1" applyFont="1" applyFill="1" applyBorder="1" applyAlignment="1">
      <alignment horizontal="center" vertical="center"/>
    </xf>
    <xf numFmtId="0" fontId="21" fillId="3" borderId="48" xfId="0" applyNumberFormat="1" applyFont="1" applyFill="1" applyBorder="1" applyAlignment="1">
      <alignment horizontal="center" vertical="center"/>
    </xf>
    <xf numFmtId="0" fontId="21" fillId="3" borderId="43" xfId="0" applyNumberFormat="1" applyFont="1" applyFill="1" applyBorder="1" applyAlignment="1">
      <alignment horizontal="center" vertical="center"/>
    </xf>
    <xf numFmtId="49" fontId="20" fillId="2" borderId="87" xfId="0" applyNumberFormat="1" applyFont="1" applyFill="1" applyBorder="1" applyAlignment="1">
      <alignment vertical="center" wrapText="1"/>
    </xf>
    <xf numFmtId="0" fontId="20" fillId="3" borderId="11" xfId="0" applyNumberFormat="1" applyFont="1" applyFill="1" applyBorder="1" applyAlignment="1">
      <alignment horizontal="center" vertical="center"/>
    </xf>
    <xf numFmtId="0" fontId="20" fillId="3" borderId="22" xfId="0" applyNumberFormat="1" applyFont="1" applyFill="1" applyBorder="1" applyAlignment="1">
      <alignment horizontal="center" vertical="center"/>
    </xf>
    <xf numFmtId="0" fontId="20" fillId="3" borderId="12" xfId="0" applyNumberFormat="1" applyFont="1" applyFill="1" applyBorder="1" applyAlignment="1">
      <alignment horizontal="center" vertical="center"/>
    </xf>
    <xf numFmtId="49" fontId="20" fillId="2" borderId="43" xfId="0" applyNumberFormat="1" applyFont="1" applyFill="1" applyBorder="1" applyAlignment="1">
      <alignment horizontal="center" vertical="top"/>
    </xf>
    <xf numFmtId="49" fontId="20" fillId="2" borderId="89" xfId="0" applyNumberFormat="1" applyFont="1" applyFill="1" applyBorder="1" applyAlignment="1">
      <alignment vertical="center" wrapText="1"/>
    </xf>
    <xf numFmtId="0" fontId="20" fillId="2" borderId="42" xfId="0" applyFont="1" applyFill="1" applyBorder="1" applyAlignment="1">
      <alignment horizontal="center" vertical="center"/>
    </xf>
    <xf numFmtId="0" fontId="20" fillId="2" borderId="48" xfId="0" applyNumberFormat="1" applyFont="1" applyFill="1" applyBorder="1" applyAlignment="1">
      <alignment horizontal="center" vertical="center"/>
    </xf>
    <xf numFmtId="0" fontId="20" fillId="2" borderId="43" xfId="0" applyFont="1" applyFill="1" applyBorder="1" applyAlignment="1">
      <alignment horizontal="center" vertical="center"/>
    </xf>
    <xf numFmtId="0" fontId="20" fillId="2" borderId="89" xfId="0" applyNumberFormat="1" applyFont="1" applyFill="1" applyBorder="1" applyAlignment="1">
      <alignment horizontal="center" vertical="center"/>
    </xf>
    <xf numFmtId="0" fontId="20" fillId="2" borderId="42" xfId="0" applyNumberFormat="1" applyFont="1" applyFill="1" applyBorder="1" applyAlignment="1">
      <alignment horizontal="center" vertical="center"/>
    </xf>
    <xf numFmtId="0" fontId="20" fillId="2" borderId="48" xfId="0" applyFont="1" applyFill="1" applyBorder="1" applyAlignment="1">
      <alignment horizontal="center" vertical="center"/>
    </xf>
    <xf numFmtId="0" fontId="20" fillId="3" borderId="42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center" vertical="center"/>
    </xf>
    <xf numFmtId="0" fontId="20" fillId="3" borderId="43" xfId="0" applyFont="1" applyFill="1" applyBorder="1" applyAlignment="1">
      <alignment horizontal="center" vertical="center"/>
    </xf>
    <xf numFmtId="0" fontId="20" fillId="2" borderId="43" xfId="0" applyNumberFormat="1" applyFont="1" applyFill="1" applyBorder="1" applyAlignment="1">
      <alignment horizontal="center" vertical="center"/>
    </xf>
    <xf numFmtId="49" fontId="10" fillId="3" borderId="54" xfId="0" applyNumberFormat="1" applyFont="1" applyFill="1" applyBorder="1" applyAlignment="1">
      <alignment horizontal="center" vertical="top"/>
    </xf>
    <xf numFmtId="49" fontId="10" fillId="3" borderId="54" xfId="0" applyNumberFormat="1" applyFont="1" applyFill="1" applyBorder="1" applyAlignment="1">
      <alignment horizontal="left" vertical="top"/>
    </xf>
    <xf numFmtId="49" fontId="20" fillId="2" borderId="88" xfId="0" applyNumberFormat="1" applyFont="1" applyFill="1" applyBorder="1" applyAlignment="1">
      <alignment vertical="center" wrapText="1"/>
    </xf>
    <xf numFmtId="0" fontId="23" fillId="3" borderId="24" xfId="0" applyFont="1" applyFill="1" applyBorder="1" applyAlignment="1">
      <alignment horizontal="center" vertical="center"/>
    </xf>
    <xf numFmtId="0" fontId="23" fillId="3" borderId="35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49" fontId="21" fillId="2" borderId="25" xfId="0" applyNumberFormat="1" applyFont="1" applyFill="1" applyBorder="1" applyAlignment="1">
      <alignment horizontal="center" vertical="top"/>
    </xf>
    <xf numFmtId="49" fontId="21" fillId="2" borderId="88" xfId="0" applyNumberFormat="1" applyFont="1" applyFill="1" applyBorder="1" applyAlignment="1">
      <alignment horizontal="left" vertical="top" wrapText="1"/>
    </xf>
    <xf numFmtId="0" fontId="21" fillId="2" borderId="24" xfId="0" applyNumberFormat="1" applyFont="1" applyFill="1" applyBorder="1" applyAlignment="1">
      <alignment horizontal="center" vertical="center"/>
    </xf>
    <xf numFmtId="0" fontId="21" fillId="2" borderId="35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/>
    </xf>
    <xf numFmtId="0" fontId="21" fillId="2" borderId="88" xfId="0" applyNumberFormat="1" applyFont="1" applyFill="1" applyBorder="1" applyAlignment="1">
      <alignment horizontal="center" vertical="center"/>
    </xf>
    <xf numFmtId="0" fontId="21" fillId="2" borderId="35" xfId="0" applyNumberFormat="1" applyFont="1" applyFill="1" applyBorder="1" applyAlignment="1">
      <alignment horizontal="center" vertical="center"/>
    </xf>
    <xf numFmtId="0" fontId="21" fillId="3" borderId="24" xfId="0" applyFont="1" applyFill="1" applyBorder="1" applyAlignment="1">
      <alignment horizontal="center" vertical="center"/>
    </xf>
    <xf numFmtId="0" fontId="21" fillId="3" borderId="35" xfId="0" applyFont="1" applyFill="1" applyBorder="1" applyAlignment="1">
      <alignment horizontal="center" vertical="center"/>
    </xf>
    <xf numFmtId="0" fontId="21" fillId="3" borderId="25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1" fillId="2" borderId="25" xfId="0" applyNumberFormat="1" applyFont="1" applyFill="1" applyBorder="1" applyAlignment="1">
      <alignment horizontal="center" vertical="center"/>
    </xf>
    <xf numFmtId="0" fontId="21" fillId="3" borderId="24" xfId="0" applyNumberFormat="1" applyFont="1" applyFill="1" applyBorder="1" applyAlignment="1">
      <alignment horizontal="center" vertical="center"/>
    </xf>
    <xf numFmtId="0" fontId="21" fillId="3" borderId="35" xfId="0" applyNumberFormat="1" applyFont="1" applyFill="1" applyBorder="1" applyAlignment="1">
      <alignment horizontal="center" vertical="center"/>
    </xf>
    <xf numFmtId="0" fontId="21" fillId="3" borderId="25" xfId="0" applyNumberFormat="1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49" fontId="21" fillId="2" borderId="89" xfId="0" applyNumberFormat="1" applyFont="1" applyFill="1" applyBorder="1" applyAlignment="1">
      <alignment horizontal="left" vertical="top"/>
    </xf>
    <xf numFmtId="0" fontId="22" fillId="2" borderId="43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horizontal="center" vertical="center"/>
    </xf>
    <xf numFmtId="0" fontId="22" fillId="3" borderId="48" xfId="0" applyFont="1" applyFill="1" applyBorder="1" applyAlignment="1">
      <alignment horizontal="center" vertical="center"/>
    </xf>
    <xf numFmtId="0" fontId="22" fillId="3" borderId="43" xfId="0" applyFont="1" applyFill="1" applyBorder="1" applyAlignment="1">
      <alignment horizontal="center" vertical="center"/>
    </xf>
    <xf numFmtId="0" fontId="21" fillId="2" borderId="43" xfId="0" applyNumberFormat="1" applyFont="1" applyFill="1" applyBorder="1" applyAlignment="1">
      <alignment horizontal="center" vertical="center"/>
    </xf>
    <xf numFmtId="49" fontId="10" fillId="3" borderId="54" xfId="0" applyNumberFormat="1" applyFont="1" applyFill="1" applyBorder="1" applyAlignment="1">
      <alignment horizontal="center" vertical="center"/>
    </xf>
    <xf numFmtId="49" fontId="10" fillId="3" borderId="54" xfId="0" applyNumberFormat="1" applyFont="1" applyFill="1" applyBorder="1" applyAlignment="1">
      <alignment horizontal="left" wrapText="1"/>
    </xf>
    <xf numFmtId="49" fontId="10" fillId="3" borderId="51" xfId="0" applyNumberFormat="1" applyFont="1" applyFill="1" applyBorder="1" applyAlignment="1">
      <alignment horizontal="center" vertical="center" wrapText="1"/>
    </xf>
    <xf numFmtId="0" fontId="10" fillId="3" borderId="53" xfId="0" applyFont="1" applyFill="1" applyBorder="1" applyAlignment="1">
      <alignment horizontal="center" vertical="center" wrapText="1"/>
    </xf>
    <xf numFmtId="0" fontId="20" fillId="3" borderId="51" xfId="0" applyFont="1" applyFill="1" applyBorder="1" applyAlignment="1">
      <alignment horizontal="center" vertical="center"/>
    </xf>
    <xf numFmtId="0" fontId="20" fillId="3" borderId="52" xfId="0" applyFont="1" applyFill="1" applyBorder="1" applyAlignment="1">
      <alignment horizontal="center" vertical="center"/>
    </xf>
    <xf numFmtId="0" fontId="20" fillId="3" borderId="53" xfId="0" applyFont="1" applyFill="1" applyBorder="1" applyAlignment="1">
      <alignment horizontal="center" vertical="center"/>
    </xf>
    <xf numFmtId="49" fontId="20" fillId="2" borderId="12" xfId="0" applyNumberFormat="1" applyFont="1" applyFill="1" applyBorder="1" applyAlignment="1">
      <alignment horizontal="center" vertical="center"/>
    </xf>
    <xf numFmtId="49" fontId="20" fillId="2" borderId="87" xfId="0" applyNumberFormat="1" applyFont="1" applyFill="1" applyBorder="1" applyAlignment="1">
      <alignment horizontal="justify" vertical="center" wrapText="1"/>
    </xf>
    <xf numFmtId="49" fontId="20" fillId="2" borderId="88" xfId="0" applyNumberFormat="1" applyFont="1" applyFill="1" applyBorder="1" applyAlignment="1">
      <alignment horizontal="justify" vertical="center" wrapText="1"/>
    </xf>
    <xf numFmtId="0" fontId="20" fillId="2" borderId="24" xfId="0" applyNumberFormat="1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49" fontId="20" fillId="2" borderId="88" xfId="0" applyNumberFormat="1" applyFont="1" applyFill="1" applyBorder="1" applyAlignment="1"/>
    <xf numFmtId="0" fontId="10" fillId="2" borderId="24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49" fontId="20" fillId="2" borderId="43" xfId="0" applyNumberFormat="1" applyFont="1" applyFill="1" applyBorder="1" applyAlignment="1">
      <alignment horizontal="center" vertical="center"/>
    </xf>
    <xf numFmtId="49" fontId="20" fillId="2" borderId="89" xfId="0" applyNumberFormat="1" applyFont="1" applyFill="1" applyBorder="1" applyAlignment="1">
      <alignment horizontal="left" wrapText="1"/>
    </xf>
    <xf numFmtId="0" fontId="20" fillId="2" borderId="42" xfId="0" applyFont="1" applyFill="1" applyBorder="1" applyAlignment="1">
      <alignment horizontal="center" vertical="center" wrapText="1"/>
    </xf>
    <xf numFmtId="49" fontId="20" fillId="2" borderId="48" xfId="0" applyNumberFormat="1" applyFont="1" applyFill="1" applyBorder="1" applyAlignment="1">
      <alignment horizontal="center" vertical="center" wrapText="1"/>
    </xf>
    <xf numFmtId="0" fontId="20" fillId="3" borderId="42" xfId="0" applyNumberFormat="1" applyFont="1" applyFill="1" applyBorder="1" applyAlignment="1">
      <alignment horizontal="center" vertical="center"/>
    </xf>
    <xf numFmtId="0" fontId="20" fillId="3" borderId="48" xfId="0" applyNumberFormat="1" applyFont="1" applyFill="1" applyBorder="1" applyAlignment="1">
      <alignment horizontal="center" vertical="center"/>
    </xf>
    <xf numFmtId="49" fontId="10" fillId="3" borderId="54" xfId="0" applyNumberFormat="1" applyFont="1" applyFill="1" applyBorder="1" applyAlignment="1">
      <alignment vertical="top"/>
    </xf>
    <xf numFmtId="49" fontId="6" fillId="2" borderId="87" xfId="0" applyNumberFormat="1" applyFont="1" applyFill="1" applyBorder="1" applyAlignment="1">
      <alignment vertical="top"/>
    </xf>
    <xf numFmtId="0" fontId="20" fillId="2" borderId="22" xfId="0" applyNumberFormat="1" applyFont="1" applyFill="1" applyBorder="1" applyAlignment="1">
      <alignment horizontal="center" vertical="center" wrapText="1"/>
    </xf>
    <xf numFmtId="49" fontId="20" fillId="2" borderId="88" xfId="0" applyNumberFormat="1" applyFont="1" applyFill="1" applyBorder="1" applyAlignment="1">
      <alignment horizontal="center" vertical="center"/>
    </xf>
    <xf numFmtId="49" fontId="6" fillId="2" borderId="88" xfId="0" applyNumberFormat="1" applyFont="1" applyFill="1" applyBorder="1" applyAlignment="1">
      <alignment vertical="top"/>
    </xf>
    <xf numFmtId="49" fontId="20" fillId="2" borderId="89" xfId="0" applyNumberFormat="1" applyFont="1" applyFill="1" applyBorder="1" applyAlignment="1">
      <alignment horizontal="center" vertical="center"/>
    </xf>
    <xf numFmtId="0" fontId="23" fillId="2" borderId="43" xfId="0" applyFont="1" applyFill="1" applyBorder="1" applyAlignment="1">
      <alignment horizontal="center" vertical="center"/>
    </xf>
    <xf numFmtId="49" fontId="10" fillId="3" borderId="54" xfId="0" applyNumberFormat="1" applyFont="1" applyFill="1" applyBorder="1" applyAlignment="1">
      <alignment horizontal="center" vertical="center" wrapText="1"/>
    </xf>
    <xf numFmtId="49" fontId="20" fillId="2" borderId="12" xfId="0" applyNumberFormat="1" applyFont="1" applyFill="1" applyBorder="1" applyAlignment="1">
      <alignment horizontal="center" vertical="center" wrapText="1"/>
    </xf>
    <xf numFmtId="49" fontId="6" fillId="2" borderId="87" xfId="0" applyNumberFormat="1" applyFont="1" applyFill="1" applyBorder="1" applyAlignment="1">
      <alignment horizontal="left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0" fillId="2" borderId="12" xfId="0" applyNumberFormat="1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49" fontId="6" fillId="2" borderId="88" xfId="0" applyNumberFormat="1" applyFont="1" applyFill="1" applyBorder="1" applyAlignment="1">
      <alignment horizontal="left" vertical="center" wrapText="1"/>
    </xf>
    <xf numFmtId="0" fontId="24" fillId="2" borderId="35" xfId="0" applyFont="1" applyFill="1" applyBorder="1" applyAlignment="1">
      <alignment horizontal="center" vertical="center"/>
    </xf>
    <xf numFmtId="49" fontId="20" fillId="2" borderId="89" xfId="0" applyNumberFormat="1" applyFont="1" applyFill="1" applyBorder="1" applyAlignment="1">
      <alignment horizontal="left" vertical="center" wrapText="1"/>
    </xf>
    <xf numFmtId="49" fontId="20" fillId="2" borderId="48" xfId="0" applyNumberFormat="1" applyFont="1" applyFill="1" applyBorder="1" applyAlignment="1">
      <alignment horizontal="center"/>
    </xf>
    <xf numFmtId="0" fontId="20" fillId="3" borderId="51" xfId="0" applyNumberFormat="1" applyFont="1" applyFill="1" applyBorder="1" applyAlignment="1">
      <alignment horizontal="center" vertical="center"/>
    </xf>
    <xf numFmtId="0" fontId="20" fillId="3" borderId="52" xfId="0" applyNumberFormat="1" applyFont="1" applyFill="1" applyBorder="1" applyAlignment="1">
      <alignment horizontal="center" vertical="center"/>
    </xf>
    <xf numFmtId="49" fontId="10" fillId="3" borderId="53" xfId="0" applyNumberFormat="1" applyFont="1" applyFill="1" applyBorder="1" applyAlignment="1">
      <alignment horizontal="center" vertical="center"/>
    </xf>
    <xf numFmtId="49" fontId="10" fillId="3" borderId="54" xfId="0" applyNumberFormat="1" applyFont="1" applyFill="1" applyBorder="1" applyAlignment="1">
      <alignment horizontal="left" vertical="center" wrapText="1"/>
    </xf>
    <xf numFmtId="49" fontId="17" fillId="2" borderId="87" xfId="0" applyNumberFormat="1" applyFont="1" applyFill="1" applyBorder="1" applyAlignment="1">
      <alignment horizontal="center" vertical="center" wrapText="1"/>
    </xf>
    <xf numFmtId="49" fontId="17" fillId="2" borderId="87" xfId="0" applyNumberFormat="1" applyFont="1" applyFill="1" applyBorder="1" applyAlignment="1">
      <alignment vertical="center" wrapText="1"/>
    </xf>
    <xf numFmtId="49" fontId="17" fillId="2" borderId="88" xfId="0" applyNumberFormat="1" applyFont="1" applyFill="1" applyBorder="1" applyAlignment="1">
      <alignment horizontal="center" vertical="center" wrapText="1"/>
    </xf>
    <xf numFmtId="49" fontId="17" fillId="2" borderId="88" xfId="0" applyNumberFormat="1" applyFont="1" applyFill="1" applyBorder="1" applyAlignment="1">
      <alignment vertical="center" wrapText="1"/>
    </xf>
    <xf numFmtId="0" fontId="6" fillId="2" borderId="35" xfId="0" applyFont="1" applyFill="1" applyBorder="1" applyAlignment="1">
      <alignment horizontal="center" vertical="center"/>
    </xf>
    <xf numFmtId="49" fontId="17" fillId="2" borderId="89" xfId="0" applyNumberFormat="1" applyFont="1" applyFill="1" applyBorder="1" applyAlignment="1">
      <alignment horizontal="center" vertical="center" wrapText="1"/>
    </xf>
    <xf numFmtId="49" fontId="17" fillId="2" borderId="89" xfId="0" applyNumberFormat="1" applyFont="1" applyFill="1" applyBorder="1" applyAlignment="1">
      <alignment vertical="center" wrapText="1"/>
    </xf>
    <xf numFmtId="0" fontId="10" fillId="2" borderId="17" xfId="0" applyFont="1" applyFill="1" applyBorder="1" applyAlignment="1">
      <alignment horizontal="center" vertical="top"/>
    </xf>
    <xf numFmtId="0" fontId="17" fillId="2" borderId="15" xfId="0" applyFont="1" applyFill="1" applyBorder="1" applyAlignment="1">
      <alignment horizontal="center" vertical="top"/>
    </xf>
    <xf numFmtId="0" fontId="10" fillId="2" borderId="83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2" xfId="0" applyNumberFormat="1" applyFont="1" applyFill="1" applyBorder="1" applyAlignment="1">
      <alignment horizontal="center" vertical="top"/>
    </xf>
    <xf numFmtId="0" fontId="20" fillId="2" borderId="11" xfId="0" applyFont="1" applyFill="1" applyBorder="1" applyAlignment="1">
      <alignment horizontal="center" vertical="top"/>
    </xf>
    <xf numFmtId="0" fontId="17" fillId="2" borderId="90" xfId="0" applyFont="1" applyFill="1" applyBorder="1" applyAlignment="1">
      <alignment vertical="top"/>
    </xf>
    <xf numFmtId="0" fontId="17" fillId="2" borderId="91" xfId="0" applyFont="1" applyFill="1" applyBorder="1" applyAlignment="1">
      <alignment horizontal="center" vertical="top"/>
    </xf>
    <xf numFmtId="0" fontId="10" fillId="2" borderId="92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top" wrapText="1"/>
    </xf>
    <xf numFmtId="0" fontId="17" fillId="3" borderId="35" xfId="0" applyFont="1" applyFill="1" applyBorder="1" applyAlignment="1">
      <alignment horizontal="center" vertical="top" wrapText="1"/>
    </xf>
    <xf numFmtId="0" fontId="17" fillId="3" borderId="25" xfId="0" applyFont="1" applyFill="1" applyBorder="1" applyAlignment="1">
      <alignment horizontal="center" vertical="top" wrapText="1"/>
    </xf>
    <xf numFmtId="0" fontId="17" fillId="2" borderId="24" xfId="0" applyFont="1" applyFill="1" applyBorder="1" applyAlignment="1">
      <alignment horizontal="center" vertical="top" wrapText="1"/>
    </xf>
    <xf numFmtId="0" fontId="17" fillId="2" borderId="35" xfId="0" applyFont="1" applyFill="1" applyBorder="1" applyAlignment="1">
      <alignment horizontal="center" vertical="top" wrapText="1"/>
    </xf>
    <xf numFmtId="0" fontId="17" fillId="2" borderId="25" xfId="0" applyFont="1" applyFill="1" applyBorder="1" applyAlignment="1">
      <alignment horizontal="center" vertical="top" wrapText="1"/>
    </xf>
    <xf numFmtId="0" fontId="17" fillId="2" borderId="25" xfId="0" applyNumberFormat="1" applyFont="1" applyFill="1" applyBorder="1" applyAlignment="1">
      <alignment horizontal="center" vertical="top" wrapText="1"/>
    </xf>
    <xf numFmtId="0" fontId="17" fillId="3" borderId="25" xfId="0" applyNumberFormat="1" applyFont="1" applyFill="1" applyBorder="1" applyAlignment="1">
      <alignment horizontal="center" vertical="top" wrapText="1"/>
    </xf>
    <xf numFmtId="0" fontId="17" fillId="2" borderId="90" xfId="0" applyFont="1" applyFill="1" applyBorder="1" applyAlignment="1">
      <alignment vertical="top" wrapText="1"/>
    </xf>
    <xf numFmtId="49" fontId="20" fillId="2" borderId="5" xfId="0" applyNumberFormat="1" applyFont="1" applyFill="1" applyBorder="1" applyAlignment="1">
      <alignment vertical="top" wrapText="1"/>
    </xf>
    <xf numFmtId="0" fontId="0" fillId="2" borderId="5" xfId="0" applyFont="1" applyFill="1" applyBorder="1" applyAlignment="1">
      <alignment horizontal="center" vertical="top" wrapText="1"/>
    </xf>
    <xf numFmtId="0" fontId="17" fillId="2" borderId="5" xfId="0" applyFont="1" applyFill="1" applyBorder="1" applyAlignment="1">
      <alignment horizontal="center" vertical="top"/>
    </xf>
    <xf numFmtId="0" fontId="17" fillId="3" borderId="24" xfId="0" applyFont="1" applyFill="1" applyBorder="1" applyAlignment="1">
      <alignment horizontal="center" wrapText="1"/>
    </xf>
    <xf numFmtId="0" fontId="17" fillId="3" borderId="35" xfId="0" applyFont="1" applyFill="1" applyBorder="1" applyAlignment="1">
      <alignment horizontal="center" wrapText="1"/>
    </xf>
    <xf numFmtId="0" fontId="17" fillId="3" borderId="25" xfId="0" applyFont="1" applyFill="1" applyBorder="1" applyAlignment="1">
      <alignment horizontal="center" wrapText="1"/>
    </xf>
    <xf numFmtId="0" fontId="17" fillId="2" borderId="24" xfId="0" applyFont="1" applyFill="1" applyBorder="1" applyAlignment="1">
      <alignment horizontal="center" wrapText="1"/>
    </xf>
    <xf numFmtId="0" fontId="17" fillId="2" borderId="35" xfId="0" applyFont="1" applyFill="1" applyBorder="1" applyAlignment="1">
      <alignment horizontal="center" wrapText="1"/>
    </xf>
    <xf numFmtId="0" fontId="17" fillId="2" borderId="25" xfId="0" applyFont="1" applyFill="1" applyBorder="1" applyAlignment="1">
      <alignment horizontal="center" wrapText="1"/>
    </xf>
    <xf numFmtId="0" fontId="17" fillId="2" borderId="25" xfId="0" applyNumberFormat="1" applyFont="1" applyFill="1" applyBorder="1" applyAlignment="1">
      <alignment horizontal="center" wrapText="1"/>
    </xf>
    <xf numFmtId="0" fontId="17" fillId="3" borderId="25" xfId="0" applyNumberFormat="1" applyFont="1" applyFill="1" applyBorder="1" applyAlignment="1">
      <alignment horizontal="center" wrapText="1"/>
    </xf>
    <xf numFmtId="0" fontId="17" fillId="2" borderId="5" xfId="0" applyFont="1" applyFill="1" applyBorder="1" applyAlignment="1">
      <alignment vertical="top"/>
    </xf>
    <xf numFmtId="0" fontId="17" fillId="3" borderId="24" xfId="0" applyFont="1" applyFill="1" applyBorder="1" applyAlignment="1">
      <alignment horizontal="center" vertical="top"/>
    </xf>
    <xf numFmtId="0" fontId="17" fillId="3" borderId="35" xfId="0" applyFont="1" applyFill="1" applyBorder="1" applyAlignment="1">
      <alignment horizontal="center" vertical="top"/>
    </xf>
    <xf numFmtId="0" fontId="17" fillId="3" borderId="25" xfId="0" applyFont="1" applyFill="1" applyBorder="1" applyAlignment="1">
      <alignment horizontal="center" vertical="top"/>
    </xf>
    <xf numFmtId="0" fontId="17" fillId="2" borderId="24" xfId="0" applyFont="1" applyFill="1" applyBorder="1" applyAlignment="1">
      <alignment horizontal="center" vertical="top"/>
    </xf>
    <xf numFmtId="0" fontId="17" fillId="2" borderId="35" xfId="0" applyFont="1" applyFill="1" applyBorder="1" applyAlignment="1">
      <alignment horizontal="center" vertical="top"/>
    </xf>
    <xf numFmtId="0" fontId="17" fillId="2" borderId="25" xfId="0" applyNumberFormat="1" applyFont="1" applyFill="1" applyBorder="1" applyAlignment="1">
      <alignment horizontal="center" vertical="top"/>
    </xf>
    <xf numFmtId="0" fontId="17" fillId="3" borderId="25" xfId="0" applyNumberFormat="1" applyFont="1" applyFill="1" applyBorder="1" applyAlignment="1">
      <alignment horizontal="center" vertical="top"/>
    </xf>
    <xf numFmtId="0" fontId="6" fillId="2" borderId="25" xfId="0" applyNumberFormat="1" applyFont="1" applyFill="1" applyBorder="1" applyAlignment="1">
      <alignment horizontal="center" vertical="top"/>
    </xf>
    <xf numFmtId="0" fontId="20" fillId="3" borderId="24" xfId="0" applyFont="1" applyFill="1" applyBorder="1" applyAlignment="1">
      <alignment horizontal="center" vertical="top"/>
    </xf>
    <xf numFmtId="0" fontId="20" fillId="3" borderId="35" xfId="0" applyFont="1" applyFill="1" applyBorder="1" applyAlignment="1">
      <alignment horizontal="center" vertical="top"/>
    </xf>
    <xf numFmtId="0" fontId="20" fillId="3" borderId="25" xfId="0" applyNumberFormat="1" applyFont="1" applyFill="1" applyBorder="1" applyAlignment="1">
      <alignment horizontal="center" vertical="top"/>
    </xf>
    <xf numFmtId="0" fontId="0" fillId="2" borderId="95" xfId="0" applyFont="1" applyFill="1" applyBorder="1" applyAlignment="1">
      <alignment vertical="top"/>
    </xf>
    <xf numFmtId="0" fontId="0" fillId="2" borderId="79" xfId="0" applyFont="1" applyFill="1" applyBorder="1" applyAlignment="1">
      <alignment vertical="top"/>
    </xf>
    <xf numFmtId="0" fontId="17" fillId="2" borderId="79" xfId="0" applyFont="1" applyFill="1" applyBorder="1" applyAlignment="1">
      <alignment horizontal="center" vertical="top"/>
    </xf>
    <xf numFmtId="0" fontId="0" fillId="2" borderId="96" xfId="0" applyFont="1" applyFill="1" applyBorder="1" applyAlignment="1">
      <alignment vertical="top"/>
    </xf>
    <xf numFmtId="0" fontId="10" fillId="2" borderId="48" xfId="0" applyFont="1" applyFill="1" applyBorder="1" applyAlignment="1">
      <alignment horizontal="center" vertical="center"/>
    </xf>
    <xf numFmtId="0" fontId="20" fillId="3" borderId="42" xfId="0" applyFont="1" applyFill="1" applyBorder="1" applyAlignment="1">
      <alignment horizontal="center" vertical="top"/>
    </xf>
    <xf numFmtId="0" fontId="20" fillId="3" borderId="48" xfId="0" applyFont="1" applyFill="1" applyBorder="1" applyAlignment="1">
      <alignment horizontal="center" vertical="top"/>
    </xf>
    <xf numFmtId="0" fontId="20" fillId="3" borderId="43" xfId="0" applyNumberFormat="1" applyFont="1" applyFill="1" applyBorder="1" applyAlignment="1">
      <alignment horizontal="center" vertical="top"/>
    </xf>
    <xf numFmtId="0" fontId="20" fillId="2" borderId="48" xfId="0" applyFont="1" applyFill="1" applyBorder="1" applyAlignment="1">
      <alignment horizontal="center" vertical="top"/>
    </xf>
    <xf numFmtId="0" fontId="20" fillId="2" borderId="43" xfId="0" applyNumberFormat="1" applyFont="1" applyFill="1" applyBorder="1" applyAlignment="1">
      <alignment horizontal="center" vertical="top"/>
    </xf>
    <xf numFmtId="0" fontId="0" fillId="2" borderId="100" xfId="0" applyFont="1" applyFill="1" applyBorder="1" applyAlignment="1">
      <alignment vertical="top"/>
    </xf>
    <xf numFmtId="49" fontId="3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49" fontId="10" fillId="2" borderId="10" xfId="0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49" fontId="2" fillId="2" borderId="10" xfId="0" applyNumberFormat="1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4" fillId="2" borderId="11" xfId="0" applyNumberFormat="1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" fillId="2" borderId="24" xfId="0" applyFont="1" applyFill="1" applyBorder="1" applyAlignment="1">
      <alignment horizontal="center" vertical="top" wrapText="1"/>
    </xf>
    <xf numFmtId="0" fontId="4" fillId="2" borderId="25" xfId="0" applyFont="1" applyFill="1" applyBorder="1" applyAlignment="1">
      <alignment horizontal="center" vertical="top" wrapText="1"/>
    </xf>
    <xf numFmtId="0" fontId="4" fillId="2" borderId="42" xfId="0" applyFont="1" applyFill="1" applyBorder="1" applyAlignment="1">
      <alignment horizontal="center" vertical="top" wrapText="1"/>
    </xf>
    <xf numFmtId="0" fontId="4" fillId="2" borderId="43" xfId="0" applyFont="1" applyFill="1" applyBorder="1" applyAlignment="1">
      <alignment horizontal="center" vertical="top" wrapText="1"/>
    </xf>
    <xf numFmtId="49" fontId="4" fillId="2" borderId="13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49" fontId="4" fillId="2" borderId="17" xfId="0" applyNumberFormat="1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49" fontId="12" fillId="2" borderId="12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43" xfId="0" applyFont="1" applyFill="1" applyBorder="1" applyAlignment="1">
      <alignment horizontal="center" vertical="center"/>
    </xf>
    <xf numFmtId="49" fontId="12" fillId="2" borderId="35" xfId="0" applyNumberFormat="1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2" fillId="2" borderId="48" xfId="0" applyFont="1" applyFill="1" applyBorder="1" applyAlignment="1">
      <alignment horizontal="center" vertical="center" wrapText="1"/>
    </xf>
    <xf numFmtId="49" fontId="12" fillId="2" borderId="39" xfId="0" applyNumberFormat="1" applyFont="1" applyFill="1" applyBorder="1" applyAlignment="1">
      <alignment horizontal="center" vertical="center" wrapText="1"/>
    </xf>
    <xf numFmtId="0" fontId="12" fillId="2" borderId="32" xfId="0" applyFont="1" applyFill="1" applyBorder="1" applyAlignment="1">
      <alignment horizontal="center" vertical="center" wrapText="1"/>
    </xf>
    <xf numFmtId="0" fontId="12" fillId="2" borderId="47" xfId="0" applyFont="1" applyFill="1" applyBorder="1" applyAlignment="1">
      <alignment horizontal="center" vertical="center" wrapText="1"/>
    </xf>
    <xf numFmtId="49" fontId="12" fillId="2" borderId="22" xfId="0" applyNumberFormat="1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14" fillId="2" borderId="49" xfId="0" applyNumberFormat="1" applyFont="1" applyFill="1" applyBorder="1" applyAlignment="1">
      <alignment horizontal="center" vertical="top" wrapText="1"/>
    </xf>
    <xf numFmtId="0" fontId="14" fillId="2" borderId="50" xfId="0" applyFont="1" applyFill="1" applyBorder="1" applyAlignment="1">
      <alignment horizontal="center" vertical="top" wrapText="1"/>
    </xf>
    <xf numFmtId="0" fontId="14" fillId="2" borderId="24" xfId="0" applyNumberFormat="1" applyFont="1" applyFill="1" applyBorder="1" applyAlignment="1">
      <alignment horizontal="center" vertical="top"/>
    </xf>
    <xf numFmtId="0" fontId="14" fillId="2" borderId="25" xfId="0" applyFont="1" applyFill="1" applyBorder="1" applyAlignment="1">
      <alignment horizontal="center" vertical="top"/>
    </xf>
    <xf numFmtId="49" fontId="12" fillId="2" borderId="19" xfId="0" applyNumberFormat="1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2" fillId="2" borderId="47" xfId="0" applyFont="1" applyFill="1" applyBorder="1" applyAlignment="1">
      <alignment horizontal="center" vertical="center"/>
    </xf>
    <xf numFmtId="49" fontId="12" fillId="2" borderId="20" xfId="0" applyNumberFormat="1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 wrapText="1"/>
    </xf>
    <xf numFmtId="0" fontId="12" fillId="2" borderId="34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49" fontId="12" fillId="2" borderId="19" xfId="0" applyNumberFormat="1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vertical="center"/>
    </xf>
    <xf numFmtId="0" fontId="13" fillId="2" borderId="47" xfId="0" applyFont="1" applyFill="1" applyBorder="1" applyAlignment="1">
      <alignment horizontal="center" vertical="center"/>
    </xf>
    <xf numFmtId="0" fontId="14" fillId="2" borderId="55" xfId="0" applyNumberFormat="1" applyFont="1" applyFill="1" applyBorder="1" applyAlignment="1">
      <alignment horizontal="center" vertical="top"/>
    </xf>
    <xf numFmtId="0" fontId="14" fillId="2" borderId="56" xfId="0" applyFont="1" applyFill="1" applyBorder="1" applyAlignment="1">
      <alignment horizontal="center" vertical="top"/>
    </xf>
    <xf numFmtId="49" fontId="2" fillId="2" borderId="59" xfId="0" applyNumberFormat="1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57" xfId="0" applyFont="1" applyFill="1" applyBorder="1" applyAlignment="1">
      <alignment horizontal="center" vertical="top" wrapText="1"/>
    </xf>
    <xf numFmtId="49" fontId="1" fillId="2" borderId="57" xfId="0" applyNumberFormat="1" applyFont="1" applyFill="1" applyBorder="1" applyAlignment="1">
      <alignment horizontal="center" vertical="top" wrapText="1"/>
    </xf>
    <xf numFmtId="0" fontId="17" fillId="2" borderId="64" xfId="0" applyFont="1" applyFill="1" applyBorder="1" applyAlignment="1">
      <alignment horizontal="center" vertical="center"/>
    </xf>
    <xf numFmtId="0" fontId="17" fillId="2" borderId="65" xfId="0" applyFont="1" applyFill="1" applyBorder="1" applyAlignment="1">
      <alignment horizontal="center" vertical="center"/>
    </xf>
    <xf numFmtId="0" fontId="17" fillId="2" borderId="66" xfId="0" applyFont="1" applyFill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/>
    </xf>
    <xf numFmtId="0" fontId="17" fillId="2" borderId="62" xfId="0" applyFont="1" applyFill="1" applyBorder="1" applyAlignment="1">
      <alignment horizontal="center" vertical="center"/>
    </xf>
    <xf numFmtId="0" fontId="17" fillId="2" borderId="34" xfId="0" applyFont="1" applyFill="1" applyBorder="1" applyAlignment="1">
      <alignment horizontal="center" vertical="center"/>
    </xf>
    <xf numFmtId="0" fontId="17" fillId="2" borderId="64" xfId="0" applyNumberFormat="1" applyFont="1" applyFill="1" applyBorder="1" applyAlignment="1">
      <alignment horizontal="center" vertical="center"/>
    </xf>
    <xf numFmtId="49" fontId="17" fillId="2" borderId="64" xfId="0" applyNumberFormat="1" applyFont="1" applyFill="1" applyBorder="1" applyAlignment="1">
      <alignment horizontal="center" vertical="center"/>
    </xf>
    <xf numFmtId="49" fontId="19" fillId="2" borderId="64" xfId="0" applyNumberFormat="1" applyFont="1" applyFill="1" applyBorder="1" applyAlignment="1">
      <alignment horizontal="center" vertical="center"/>
    </xf>
    <xf numFmtId="49" fontId="17" fillId="2" borderId="82" xfId="0" applyNumberFormat="1" applyFont="1" applyFill="1" applyBorder="1" applyAlignment="1">
      <alignment horizontal="center" wrapText="1"/>
    </xf>
    <xf numFmtId="0" fontId="17" fillId="2" borderId="41" xfId="0" applyFont="1" applyFill="1" applyBorder="1" applyAlignment="1">
      <alignment horizontal="center" wrapText="1"/>
    </xf>
    <xf numFmtId="0" fontId="17" fillId="2" borderId="46" xfId="0" applyFont="1" applyFill="1" applyBorder="1" applyAlignment="1">
      <alignment horizontal="center" wrapText="1"/>
    </xf>
    <xf numFmtId="0" fontId="20" fillId="2" borderId="14" xfId="0" applyFont="1" applyFill="1" applyBorder="1" applyAlignment="1">
      <alignment horizontal="left" vertical="top" wrapText="1"/>
    </xf>
    <xf numFmtId="0" fontId="20" fillId="2" borderId="5" xfId="0" applyFont="1" applyFill="1" applyBorder="1" applyAlignment="1">
      <alignment horizontal="left" vertical="top" wrapText="1"/>
    </xf>
    <xf numFmtId="49" fontId="10" fillId="2" borderId="16" xfId="0" applyNumberFormat="1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/>
    </xf>
    <xf numFmtId="49" fontId="20" fillId="2" borderId="84" xfId="0" applyNumberFormat="1" applyFont="1" applyFill="1" applyBorder="1" applyAlignment="1">
      <alignment vertical="top"/>
    </xf>
    <xf numFmtId="0" fontId="20" fillId="2" borderId="84" xfId="0" applyFont="1" applyFill="1" applyBorder="1" applyAlignment="1">
      <alignment vertical="top"/>
    </xf>
    <xf numFmtId="0" fontId="20" fillId="2" borderId="85" xfId="0" applyFont="1" applyFill="1" applyBorder="1" applyAlignment="1">
      <alignment vertical="top"/>
    </xf>
    <xf numFmtId="49" fontId="20" fillId="2" borderId="93" xfId="0" applyNumberFormat="1" applyFont="1" applyFill="1" applyBorder="1" applyAlignment="1">
      <alignment vertical="top" wrapText="1"/>
    </xf>
    <xf numFmtId="0" fontId="20" fillId="2" borderId="93" xfId="0" applyFont="1" applyFill="1" applyBorder="1" applyAlignment="1">
      <alignment vertical="top" wrapText="1"/>
    </xf>
    <xf numFmtId="0" fontId="20" fillId="2" borderId="94" xfId="0" applyFont="1" applyFill="1" applyBorder="1" applyAlignment="1">
      <alignment vertical="top" wrapText="1"/>
    </xf>
    <xf numFmtId="49" fontId="20" fillId="2" borderId="93" xfId="0" applyNumberFormat="1" applyFont="1" applyFill="1" applyBorder="1" applyAlignment="1">
      <alignment vertical="top"/>
    </xf>
    <xf numFmtId="0" fontId="20" fillId="2" borderId="93" xfId="0" applyFont="1" applyFill="1" applyBorder="1" applyAlignment="1">
      <alignment vertical="top"/>
    </xf>
    <xf numFmtId="0" fontId="20" fillId="2" borderId="94" xfId="0" applyFont="1" applyFill="1" applyBorder="1" applyAlignment="1">
      <alignment vertical="top"/>
    </xf>
    <xf numFmtId="49" fontId="20" fillId="2" borderId="92" xfId="0" applyNumberFormat="1" applyFont="1" applyFill="1" applyBorder="1" applyAlignment="1">
      <alignment vertical="top"/>
    </xf>
    <xf numFmtId="49" fontId="20" fillId="2" borderId="97" xfId="0" applyNumberFormat="1" applyFont="1" applyFill="1" applyBorder="1" applyAlignment="1">
      <alignment horizontal="left" vertical="top"/>
    </xf>
    <xf numFmtId="0" fontId="20" fillId="2" borderId="98" xfId="0" applyFont="1" applyFill="1" applyBorder="1" applyAlignment="1">
      <alignment horizontal="left" vertical="top"/>
    </xf>
    <xf numFmtId="0" fontId="20" fillId="2" borderId="99" xfId="0" applyFont="1" applyFill="1" applyBorder="1" applyAlignment="1">
      <alignment horizontal="left" vertical="top"/>
    </xf>
    <xf numFmtId="49" fontId="2" fillId="2" borderId="70" xfId="0" applyNumberFormat="1" applyFont="1" applyFill="1" applyBorder="1" applyAlignment="1">
      <alignment horizontal="center" vertical="center"/>
    </xf>
    <xf numFmtId="0" fontId="2" fillId="2" borderId="75" xfId="0" applyFont="1" applyFill="1" applyBorder="1" applyAlignment="1">
      <alignment horizontal="center" vertical="center"/>
    </xf>
    <xf numFmtId="0" fontId="2" fillId="2" borderId="86" xfId="0" applyFont="1" applyFill="1" applyBorder="1" applyAlignment="1">
      <alignment horizontal="center" vertical="center"/>
    </xf>
    <xf numFmtId="49" fontId="2" fillId="2" borderId="70" xfId="0" applyNumberFormat="1" applyFont="1" applyFill="1" applyBorder="1" applyAlignment="1">
      <alignment horizontal="center" vertical="center" wrapText="1"/>
    </xf>
    <xf numFmtId="0" fontId="2" fillId="2" borderId="75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49" fontId="17" fillId="2" borderId="13" xfId="0" applyNumberFormat="1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76" xfId="0" applyFont="1" applyFill="1" applyBorder="1" applyAlignment="1">
      <alignment horizontal="center" vertical="center" wrapText="1"/>
    </xf>
    <xf numFmtId="0" fontId="17" fillId="2" borderId="77" xfId="0" applyFont="1" applyFill="1" applyBorder="1" applyAlignment="1">
      <alignment horizontal="center" vertical="center" wrapText="1"/>
    </xf>
    <xf numFmtId="0" fontId="17" fillId="2" borderId="78" xfId="0" applyFont="1" applyFill="1" applyBorder="1" applyAlignment="1">
      <alignment horizontal="center" vertical="center" wrapText="1"/>
    </xf>
    <xf numFmtId="0" fontId="17" fillId="2" borderId="80" xfId="0" applyFont="1" applyFill="1" applyBorder="1" applyAlignment="1">
      <alignment horizontal="center" vertical="center" wrapText="1"/>
    </xf>
    <xf numFmtId="49" fontId="17" fillId="2" borderId="70" xfId="0" applyNumberFormat="1" applyFont="1" applyFill="1" applyBorder="1" applyAlignment="1">
      <alignment horizontal="center" vertical="center" wrapText="1"/>
    </xf>
    <xf numFmtId="0" fontId="17" fillId="2" borderId="75" xfId="0" applyFont="1" applyFill="1" applyBorder="1" applyAlignment="1">
      <alignment horizontal="center" vertical="center" wrapText="1"/>
    </xf>
    <xf numFmtId="0" fontId="17" fillId="2" borderId="86" xfId="0" applyFont="1" applyFill="1" applyBorder="1" applyAlignment="1">
      <alignment horizontal="center" vertical="center" wrapText="1"/>
    </xf>
    <xf numFmtId="49" fontId="17" fillId="2" borderId="71" xfId="0" applyNumberFormat="1" applyFont="1" applyFill="1" applyBorder="1" applyAlignment="1">
      <alignment horizontal="center" vertical="center" wrapText="1"/>
    </xf>
    <xf numFmtId="0" fontId="17" fillId="2" borderId="72" xfId="0" applyFont="1" applyFill="1" applyBorder="1" applyAlignment="1">
      <alignment horizontal="center" vertical="center" wrapText="1"/>
    </xf>
    <xf numFmtId="0" fontId="17" fillId="2" borderId="73" xfId="0" applyFont="1" applyFill="1" applyBorder="1" applyAlignment="1">
      <alignment horizontal="center" vertical="center" wrapText="1"/>
    </xf>
    <xf numFmtId="49" fontId="20" fillId="2" borderId="70" xfId="0" applyNumberFormat="1" applyFont="1" applyFill="1" applyBorder="1" applyAlignment="1">
      <alignment horizontal="center" wrapText="1"/>
    </xf>
    <xf numFmtId="0" fontId="20" fillId="2" borderId="75" xfId="0" applyFont="1" applyFill="1" applyBorder="1" applyAlignment="1">
      <alignment horizontal="center" wrapText="1"/>
    </xf>
    <xf numFmtId="0" fontId="20" fillId="2" borderId="86" xfId="0" applyFont="1" applyFill="1" applyBorder="1" applyAlignment="1">
      <alignment horizontal="center" wrapText="1"/>
    </xf>
    <xf numFmtId="49" fontId="17" fillId="2" borderId="70" xfId="0" applyNumberFormat="1" applyFont="1" applyFill="1" applyBorder="1" applyAlignment="1">
      <alignment horizontal="center" wrapText="1"/>
    </xf>
    <xf numFmtId="0" fontId="17" fillId="2" borderId="75" xfId="0" applyFont="1" applyFill="1" applyBorder="1" applyAlignment="1">
      <alignment horizontal="center" wrapText="1"/>
    </xf>
    <xf numFmtId="0" fontId="17" fillId="2" borderId="86" xfId="0" applyFont="1" applyFill="1" applyBorder="1" applyAlignment="1">
      <alignment horizontal="center" wrapText="1"/>
    </xf>
    <xf numFmtId="49" fontId="17" fillId="2" borderId="71" xfId="0" applyNumberFormat="1" applyFont="1" applyFill="1" applyBorder="1" applyAlignment="1">
      <alignment horizontal="center" vertical="top" wrapText="1"/>
    </xf>
    <xf numFmtId="0" fontId="17" fillId="2" borderId="72" xfId="0" applyFont="1" applyFill="1" applyBorder="1" applyAlignment="1">
      <alignment horizontal="center" vertical="top" wrapText="1"/>
    </xf>
    <xf numFmtId="0" fontId="17" fillId="2" borderId="73" xfId="0" applyFont="1" applyFill="1" applyBorder="1" applyAlignment="1">
      <alignment horizontal="center" vertical="top" wrapText="1"/>
    </xf>
    <xf numFmtId="0" fontId="17" fillId="2" borderId="14" xfId="0" applyFont="1" applyFill="1" applyBorder="1" applyAlignment="1">
      <alignment horizontal="center" vertical="center" wrapText="1"/>
    </xf>
    <xf numFmtId="0" fontId="17" fillId="2" borderId="79" xfId="0" applyFont="1" applyFill="1" applyBorder="1" applyAlignment="1">
      <alignment horizontal="center" vertical="center" wrapText="1"/>
    </xf>
    <xf numFmtId="49" fontId="17" fillId="2" borderId="81" xfId="0" applyNumberFormat="1" applyFont="1" applyFill="1" applyBorder="1" applyAlignment="1">
      <alignment horizontal="center" wrapText="1"/>
    </xf>
    <xf numFmtId="0" fontId="17" fillId="2" borderId="40" xfId="0" applyFont="1" applyFill="1" applyBorder="1" applyAlignment="1">
      <alignment horizontal="center" wrapText="1"/>
    </xf>
    <xf numFmtId="0" fontId="17" fillId="2" borderId="44" xfId="0" applyFont="1" applyFill="1" applyBorder="1" applyAlignment="1">
      <alignment horizontal="center" wrapText="1"/>
    </xf>
    <xf numFmtId="49" fontId="17" fillId="2" borderId="16" xfId="0" applyNumberFormat="1" applyFont="1" applyFill="1" applyBorder="1" applyAlignment="1">
      <alignment horizontal="center" wrapText="1"/>
    </xf>
    <xf numFmtId="0" fontId="17" fillId="2" borderId="29" xfId="0" applyFont="1" applyFill="1" applyBorder="1" applyAlignment="1">
      <alignment horizontal="center" wrapText="1"/>
    </xf>
    <xf numFmtId="0" fontId="17" fillId="2" borderId="45" xfId="0" applyFont="1" applyFill="1" applyBorder="1" applyAlignment="1">
      <alignment horizontal="center" wrapText="1"/>
    </xf>
    <xf numFmtId="49" fontId="17" fillId="2" borderId="71" xfId="0" applyNumberFormat="1" applyFont="1" applyFill="1" applyBorder="1" applyAlignment="1">
      <alignment horizontal="center" vertical="top"/>
    </xf>
    <xf numFmtId="0" fontId="17" fillId="2" borderId="72" xfId="0" applyFont="1" applyFill="1" applyBorder="1" applyAlignment="1">
      <alignment horizontal="center" vertical="top"/>
    </xf>
    <xf numFmtId="0" fontId="17" fillId="2" borderId="73" xfId="0" applyFont="1" applyFill="1" applyBorder="1" applyAlignment="1">
      <alignment horizontal="center" vertical="top"/>
    </xf>
    <xf numFmtId="49" fontId="17" fillId="3" borderId="81" xfId="0" applyNumberFormat="1" applyFont="1" applyFill="1" applyBorder="1" applyAlignment="1">
      <alignment horizontal="center" wrapText="1"/>
    </xf>
    <xf numFmtId="0" fontId="17" fillId="3" borderId="44" xfId="0" applyFont="1" applyFill="1" applyBorder="1" applyAlignment="1">
      <alignment horizontal="center" wrapText="1"/>
    </xf>
    <xf numFmtId="49" fontId="17" fillId="3" borderId="83" xfId="0" applyNumberFormat="1" applyFont="1" applyFill="1" applyBorder="1" applyAlignment="1">
      <alignment horizontal="center" vertical="top" wrapText="1"/>
    </xf>
    <xf numFmtId="0" fontId="17" fillId="3" borderId="84" xfId="0" applyFont="1" applyFill="1" applyBorder="1" applyAlignment="1">
      <alignment horizontal="center" vertical="top" wrapText="1"/>
    </xf>
    <xf numFmtId="0" fontId="17" fillId="3" borderId="85" xfId="0" applyFont="1" applyFill="1" applyBorder="1" applyAlignment="1">
      <alignment horizontal="center" vertical="top" wrapText="1"/>
    </xf>
    <xf numFmtId="49" fontId="17" fillId="3" borderId="71" xfId="0" applyNumberFormat="1" applyFont="1" applyFill="1" applyBorder="1" applyAlignment="1">
      <alignment horizontal="center" vertical="top"/>
    </xf>
    <xf numFmtId="0" fontId="17" fillId="3" borderId="72" xfId="0" applyFont="1" applyFill="1" applyBorder="1" applyAlignment="1">
      <alignment horizontal="center" vertical="top"/>
    </xf>
    <xf numFmtId="0" fontId="17" fillId="3" borderId="73" xfId="0" applyFont="1" applyFill="1" applyBorder="1" applyAlignment="1">
      <alignment horizontal="center" vertical="top"/>
    </xf>
    <xf numFmtId="49" fontId="17" fillId="2" borderId="83" xfId="0" applyNumberFormat="1" applyFont="1" applyFill="1" applyBorder="1" applyAlignment="1">
      <alignment horizontal="center" vertical="top" wrapText="1"/>
    </xf>
    <xf numFmtId="0" fontId="17" fillId="2" borderId="84" xfId="0" applyFont="1" applyFill="1" applyBorder="1" applyAlignment="1">
      <alignment horizontal="center" vertical="top" wrapText="1"/>
    </xf>
    <xf numFmtId="0" fontId="17" fillId="2" borderId="85" xfId="0" applyFont="1" applyFill="1" applyBorder="1" applyAlignment="1">
      <alignment horizontal="center" vertical="top" wrapText="1"/>
    </xf>
    <xf numFmtId="0" fontId="17" fillId="2" borderId="14" xfId="0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17" fillId="2" borderId="78" xfId="0" applyFont="1" applyFill="1" applyBorder="1" applyAlignment="1">
      <alignment horizontal="center" vertical="center"/>
    </xf>
    <xf numFmtId="0" fontId="17" fillId="2" borderId="79" xfId="0" applyFont="1" applyFill="1" applyBorder="1" applyAlignment="1">
      <alignment horizontal="center" vertical="center"/>
    </xf>
    <xf numFmtId="0" fontId="17" fillId="2" borderId="8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8D8D8"/>
      <rgbColor rgb="FFF2DBDB"/>
      <rgbColor rgb="FFF2F2F2"/>
      <rgbColor rgb="FFFF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63</xdr:col>
      <xdr:colOff>152400</xdr:colOff>
      <xdr:row>45</xdr:row>
      <xdr:rowOff>146190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79AF81D-1A47-D347-B42A-A11569C36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69600" cy="7969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9"/>
  <sheetViews>
    <sheetView showGridLines="0" tabSelected="1" zoomScale="75" workbookViewId="0">
      <selection activeCell="BL23" sqref="BL23"/>
    </sheetView>
  </sheetViews>
  <sheetFormatPr baseColWidth="10" defaultColWidth="9.1640625" defaultRowHeight="13.25" customHeight="1"/>
  <cols>
    <col min="1" max="1" width="1.33203125" style="1" customWidth="1"/>
    <col min="2" max="2" width="1.5" style="1" customWidth="1"/>
    <col min="3" max="7" width="2" style="1" customWidth="1"/>
    <col min="8" max="8" width="2.33203125" style="1" customWidth="1"/>
    <col min="9" max="9" width="2.5" style="1" customWidth="1"/>
    <col min="10" max="14" width="2" style="1" customWidth="1"/>
    <col min="15" max="15" width="2.1640625" style="1" customWidth="1"/>
    <col min="16" max="16" width="2.5" style="1" customWidth="1"/>
    <col min="17" max="27" width="2" style="1" customWidth="1"/>
    <col min="28" max="28" width="2.33203125" style="1" customWidth="1"/>
    <col min="29" max="54" width="2" style="1" customWidth="1"/>
    <col min="55" max="55" width="3" style="1" customWidth="1"/>
    <col min="56" max="56" width="4.1640625" style="1" customWidth="1"/>
    <col min="57" max="58" width="3.5" style="1" customWidth="1"/>
    <col min="59" max="59" width="4.33203125" style="1" customWidth="1"/>
    <col min="60" max="60" width="3.5" style="1" customWidth="1"/>
    <col min="61" max="61" width="2" style="1" customWidth="1"/>
    <col min="62" max="62" width="2.5" style="1" customWidth="1"/>
    <col min="63" max="63" width="3.5" style="1" customWidth="1"/>
    <col min="64" max="64" width="4.33203125" style="1" customWidth="1"/>
    <col min="65" max="67" width="2" style="1" customWidth="1"/>
    <col min="68" max="256" width="9.1640625" style="1" customWidth="1"/>
  </cols>
  <sheetData>
    <row r="1" spans="1:71" ht="8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3"/>
      <c r="BG1" s="2"/>
      <c r="BH1" s="3"/>
      <c r="BI1" s="3"/>
      <c r="BJ1" s="3"/>
      <c r="BK1" s="3"/>
      <c r="BL1" s="2"/>
      <c r="BM1" s="4"/>
      <c r="BN1" s="5"/>
      <c r="BO1" s="5"/>
      <c r="BP1" s="5"/>
      <c r="BQ1" s="5"/>
      <c r="BR1" s="5"/>
      <c r="BS1" s="6"/>
    </row>
    <row r="2" spans="1:71" ht="8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3"/>
      <c r="BG2" s="2"/>
      <c r="BH2" s="3"/>
      <c r="BI2" s="3"/>
      <c r="BJ2" s="3"/>
      <c r="BK2" s="3"/>
      <c r="BL2" s="2"/>
      <c r="BM2" s="4"/>
      <c r="BN2" s="7"/>
      <c r="BO2" s="7"/>
      <c r="BP2" s="7"/>
      <c r="BQ2" s="7"/>
      <c r="BR2" s="7"/>
      <c r="BS2" s="8"/>
    </row>
    <row r="3" spans="1:71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3"/>
      <c r="P3" s="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3"/>
      <c r="BG3" s="2"/>
      <c r="BH3" s="3"/>
      <c r="BI3" s="3"/>
      <c r="BJ3" s="3"/>
      <c r="BK3" s="3"/>
      <c r="BL3" s="2"/>
      <c r="BM3" s="4"/>
      <c r="BN3" s="7"/>
      <c r="BO3" s="7"/>
      <c r="BP3" s="7"/>
      <c r="BQ3" s="7"/>
      <c r="BR3" s="7"/>
      <c r="BS3" s="8"/>
    </row>
    <row r="4" spans="1:71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3"/>
      <c r="P4" s="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435" t="s">
        <v>0</v>
      </c>
      <c r="BD4" s="436"/>
      <c r="BE4" s="436"/>
      <c r="BF4" s="436"/>
      <c r="BG4" s="436"/>
      <c r="BH4" s="436"/>
      <c r="BI4" s="436"/>
      <c r="BJ4" s="436"/>
      <c r="BK4" s="3"/>
      <c r="BL4" s="2"/>
      <c r="BM4" s="4"/>
      <c r="BN4" s="7"/>
      <c r="BO4" s="7"/>
      <c r="BP4" s="7"/>
      <c r="BQ4" s="7"/>
      <c r="BR4" s="7"/>
      <c r="BS4" s="8"/>
    </row>
    <row r="5" spans="1:71" ht="16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425" t="s">
        <v>1</v>
      </c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426"/>
      <c r="AI5" s="426"/>
      <c r="AJ5" s="426"/>
      <c r="AK5" s="426"/>
      <c r="AL5" s="426"/>
      <c r="AM5" s="426"/>
      <c r="AN5" s="426"/>
      <c r="AO5" s="426"/>
      <c r="AP5" s="426"/>
      <c r="AQ5" s="426"/>
      <c r="AR5" s="426"/>
      <c r="AS5" s="426"/>
      <c r="AT5" s="426"/>
      <c r="AU5" s="426"/>
      <c r="AV5" s="426"/>
      <c r="AW5" s="426"/>
      <c r="AX5" s="426"/>
      <c r="AY5" s="426"/>
      <c r="AZ5" s="426"/>
      <c r="BA5" s="2"/>
      <c r="BB5" s="2"/>
      <c r="BC5" s="435" t="s">
        <v>2</v>
      </c>
      <c r="BD5" s="436"/>
      <c r="BE5" s="436"/>
      <c r="BF5" s="436"/>
      <c r="BG5" s="436"/>
      <c r="BH5" s="436"/>
      <c r="BI5" s="436"/>
      <c r="BJ5" s="436"/>
      <c r="BK5" s="2"/>
      <c r="BL5" s="2"/>
      <c r="BM5" s="2"/>
      <c r="BN5" s="9"/>
      <c r="BO5" s="9"/>
      <c r="BP5" s="9"/>
      <c r="BQ5" s="9"/>
      <c r="BR5" s="9"/>
      <c r="BS5" s="9"/>
    </row>
    <row r="6" spans="1:71" ht="30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433" t="s">
        <v>3</v>
      </c>
      <c r="S6" s="434"/>
      <c r="T6" s="434"/>
      <c r="U6" s="434"/>
      <c r="V6" s="434"/>
      <c r="W6" s="434"/>
      <c r="X6" s="434"/>
      <c r="Y6" s="434"/>
      <c r="Z6" s="434"/>
      <c r="AA6" s="434"/>
      <c r="AB6" s="434"/>
      <c r="AC6" s="434"/>
      <c r="AD6" s="434"/>
      <c r="AE6" s="434"/>
      <c r="AF6" s="434"/>
      <c r="AG6" s="434"/>
      <c r="AH6" s="434"/>
      <c r="AI6" s="434"/>
      <c r="AJ6" s="434"/>
      <c r="AK6" s="434"/>
      <c r="AL6" s="434"/>
      <c r="AM6" s="434"/>
      <c r="AN6" s="434"/>
      <c r="AO6" s="434"/>
      <c r="AP6" s="434"/>
      <c r="AQ6" s="434"/>
      <c r="AR6" s="434"/>
      <c r="AS6" s="434"/>
      <c r="AT6" s="434"/>
      <c r="AU6" s="434"/>
      <c r="AV6" s="434"/>
      <c r="AW6" s="434"/>
      <c r="AX6" s="434"/>
      <c r="AY6" s="434"/>
      <c r="AZ6" s="434"/>
      <c r="BA6" s="434"/>
      <c r="BB6" s="10"/>
      <c r="BC6" s="433" t="s">
        <v>4</v>
      </c>
      <c r="BD6" s="434"/>
      <c r="BE6" s="434"/>
      <c r="BF6" s="434"/>
      <c r="BG6" s="434"/>
      <c r="BH6" s="434"/>
      <c r="BI6" s="434"/>
      <c r="BJ6" s="434"/>
      <c r="BK6" s="2"/>
      <c r="BL6" s="2"/>
      <c r="BM6" s="2"/>
      <c r="BN6" s="2"/>
      <c r="BO6" s="2"/>
      <c r="BP6" s="2"/>
      <c r="BQ6" s="2"/>
      <c r="BR6" s="2"/>
      <c r="BS6" s="2"/>
    </row>
    <row r="7" spans="1:71" ht="14.25" customHeight="1">
      <c r="A7" s="11"/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4"/>
      <c r="S7" s="11"/>
      <c r="T7" s="11"/>
      <c r="U7" s="11"/>
      <c r="V7" s="427" t="s">
        <v>5</v>
      </c>
      <c r="W7" s="428"/>
      <c r="X7" s="428"/>
      <c r="Y7" s="428"/>
      <c r="Z7" s="428"/>
      <c r="AA7" s="428"/>
      <c r="AB7" s="428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U7" s="429"/>
      <c r="AV7" s="429"/>
      <c r="AW7" s="429"/>
      <c r="AX7" s="429"/>
      <c r="AY7" s="429"/>
      <c r="AZ7" s="429"/>
      <c r="BA7" s="11"/>
      <c r="BB7" s="11"/>
      <c r="BC7" s="11"/>
      <c r="BD7" s="15" t="s">
        <v>6</v>
      </c>
      <c r="BE7" s="16"/>
      <c r="BF7" s="16"/>
      <c r="BG7" s="16"/>
      <c r="BH7" s="16"/>
      <c r="BI7" s="16"/>
      <c r="BJ7" s="16"/>
      <c r="BK7" s="11"/>
      <c r="BL7" s="2"/>
      <c r="BM7" s="2"/>
      <c r="BN7" s="2"/>
      <c r="BO7" s="2"/>
      <c r="BP7" s="2"/>
      <c r="BQ7" s="2"/>
      <c r="BR7" s="2"/>
      <c r="BS7" s="2"/>
    </row>
    <row r="8" spans="1:71" ht="13.75" customHeight="1">
      <c r="A8" s="11"/>
      <c r="B8" s="12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4"/>
      <c r="S8" s="11"/>
      <c r="T8" s="11"/>
      <c r="U8" s="11"/>
      <c r="V8" s="430" t="s">
        <v>7</v>
      </c>
      <c r="W8" s="431"/>
      <c r="X8" s="431"/>
      <c r="Y8" s="431"/>
      <c r="Z8" s="431"/>
      <c r="AA8" s="431"/>
      <c r="AB8" s="431"/>
      <c r="AC8" s="432"/>
      <c r="AD8" s="432"/>
      <c r="AE8" s="432"/>
      <c r="AF8" s="432"/>
      <c r="AG8" s="432"/>
      <c r="AH8" s="432"/>
      <c r="AI8" s="432"/>
      <c r="AJ8" s="432"/>
      <c r="AK8" s="432"/>
      <c r="AL8" s="432"/>
      <c r="AM8" s="432"/>
      <c r="AN8" s="432"/>
      <c r="AO8" s="432"/>
      <c r="AP8" s="432"/>
      <c r="AQ8" s="432"/>
      <c r="AR8" s="432"/>
      <c r="AS8" s="432"/>
      <c r="AT8" s="432"/>
      <c r="AU8" s="432"/>
      <c r="AV8" s="432"/>
      <c r="AW8" s="432"/>
      <c r="AX8" s="432"/>
      <c r="AY8" s="432"/>
      <c r="AZ8" s="432"/>
      <c r="BA8" s="11"/>
      <c r="BB8" s="11"/>
      <c r="BC8" s="11"/>
      <c r="BD8" s="16"/>
      <c r="BE8" s="16"/>
      <c r="BF8" s="16"/>
      <c r="BG8" s="16"/>
      <c r="BH8" s="16"/>
      <c r="BI8" s="16"/>
      <c r="BJ8" s="16"/>
      <c r="BK8" s="11"/>
      <c r="BL8" s="2"/>
      <c r="BM8" s="2"/>
      <c r="BN8" s="2"/>
      <c r="BO8" s="2"/>
      <c r="BP8" s="2"/>
      <c r="BQ8" s="2"/>
      <c r="BR8" s="2"/>
      <c r="BS8" s="2"/>
    </row>
    <row r="9" spans="1:71" ht="13.75" customHeight="1">
      <c r="A9" s="11"/>
      <c r="B9" s="14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7"/>
      <c r="S9" s="18"/>
      <c r="T9" s="18"/>
      <c r="U9" s="18"/>
      <c r="V9" s="442" t="s">
        <v>8</v>
      </c>
      <c r="W9" s="443"/>
      <c r="X9" s="443"/>
      <c r="Y9" s="443"/>
      <c r="Z9" s="443"/>
      <c r="AA9" s="443"/>
      <c r="AB9" s="443"/>
      <c r="AC9" s="443"/>
      <c r="AD9" s="443"/>
      <c r="AE9" s="443"/>
      <c r="AF9" s="443"/>
      <c r="AG9" s="443"/>
      <c r="AH9" s="443"/>
      <c r="AI9" s="443"/>
      <c r="AJ9" s="443"/>
      <c r="AK9" s="443"/>
      <c r="AL9" s="443"/>
      <c r="AM9" s="443"/>
      <c r="AN9" s="443"/>
      <c r="AO9" s="443"/>
      <c r="AP9" s="443"/>
      <c r="AQ9" s="443"/>
      <c r="AR9" s="443"/>
      <c r="AS9" s="443"/>
      <c r="AT9" s="443"/>
      <c r="AU9" s="443"/>
      <c r="AV9" s="443"/>
      <c r="AW9" s="443"/>
      <c r="AX9" s="443"/>
      <c r="AY9" s="443"/>
      <c r="AZ9" s="443"/>
      <c r="BA9" s="18"/>
      <c r="BB9" s="11"/>
      <c r="BC9" s="11"/>
      <c r="BD9" s="16"/>
      <c r="BE9" s="16"/>
      <c r="BF9" s="16"/>
      <c r="BG9" s="16"/>
      <c r="BH9" s="16"/>
      <c r="BI9" s="16"/>
      <c r="BJ9" s="16"/>
      <c r="BK9" s="11"/>
      <c r="BL9" s="2"/>
      <c r="BM9" s="2"/>
      <c r="BN9" s="2"/>
      <c r="BO9" s="2"/>
      <c r="BP9" s="2"/>
      <c r="BQ9" s="2"/>
      <c r="BR9" s="2"/>
      <c r="BS9" s="2"/>
    </row>
    <row r="10" spans="1:71" ht="13.75" customHeight="1">
      <c r="A10" s="11"/>
      <c r="B10" s="14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9"/>
      <c r="R10" s="20"/>
      <c r="S10" s="21"/>
      <c r="T10" s="18"/>
      <c r="U10" s="18"/>
      <c r="V10" s="427" t="s">
        <v>9</v>
      </c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428"/>
      <c r="AJ10" s="428"/>
      <c r="AK10" s="428"/>
      <c r="AL10" s="428"/>
      <c r="AM10" s="428"/>
      <c r="AN10" s="428"/>
      <c r="AO10" s="428"/>
      <c r="AP10" s="428"/>
      <c r="AQ10" s="428"/>
      <c r="AR10" s="428"/>
      <c r="AS10" s="428"/>
      <c r="AT10" s="428"/>
      <c r="AU10" s="428"/>
      <c r="AV10" s="428"/>
      <c r="AW10" s="428"/>
      <c r="AX10" s="428"/>
      <c r="AY10" s="428"/>
      <c r="AZ10" s="428"/>
      <c r="BA10" s="18"/>
      <c r="BB10" s="11"/>
      <c r="BC10" s="11"/>
      <c r="BD10" s="16"/>
      <c r="BE10" s="16"/>
      <c r="BF10" s="16"/>
      <c r="BG10" s="16"/>
      <c r="BH10" s="16"/>
      <c r="BI10" s="16"/>
      <c r="BJ10" s="16"/>
      <c r="BK10" s="11"/>
      <c r="BL10" s="2"/>
      <c r="BM10" s="2"/>
      <c r="BN10" s="2"/>
      <c r="BO10" s="2"/>
      <c r="BP10" s="2"/>
      <c r="BQ10" s="2"/>
      <c r="BR10" s="2"/>
      <c r="BS10" s="2"/>
    </row>
    <row r="11" spans="1:71" ht="13.75" customHeight="1">
      <c r="A11" s="11"/>
      <c r="B11" s="14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22"/>
      <c r="S11" s="11"/>
      <c r="T11" s="11"/>
      <c r="U11" s="11"/>
      <c r="V11" s="427" t="s">
        <v>10</v>
      </c>
      <c r="W11" s="428"/>
      <c r="X11" s="428"/>
      <c r="Y11" s="428"/>
      <c r="Z11" s="428"/>
      <c r="AA11" s="428"/>
      <c r="AB11" s="428"/>
      <c r="AC11" s="428"/>
      <c r="AD11" s="428"/>
      <c r="AE11" s="428"/>
      <c r="AF11" s="428"/>
      <c r="AG11" s="428"/>
      <c r="AH11" s="428"/>
      <c r="AI11" s="428"/>
      <c r="AJ11" s="428"/>
      <c r="AK11" s="428"/>
      <c r="AL11" s="428"/>
      <c r="AM11" s="428"/>
      <c r="AN11" s="428"/>
      <c r="AO11" s="428"/>
      <c r="AP11" s="428"/>
      <c r="AQ11" s="428"/>
      <c r="AR11" s="428"/>
      <c r="AS11" s="428"/>
      <c r="AT11" s="428"/>
      <c r="AU11" s="428"/>
      <c r="AV11" s="428"/>
      <c r="AW11" s="428"/>
      <c r="AX11" s="428"/>
      <c r="AY11" s="428"/>
      <c r="AZ11" s="428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2"/>
      <c r="BM11" s="2"/>
      <c r="BN11" s="2"/>
      <c r="BO11" s="2"/>
      <c r="BP11" s="2"/>
      <c r="BQ11" s="2"/>
      <c r="BR11" s="2"/>
      <c r="BS11" s="2"/>
    </row>
    <row r="12" spans="1:71" ht="13.75" customHeight="1">
      <c r="A12" s="11"/>
      <c r="B12" s="14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427" t="s">
        <v>11</v>
      </c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2"/>
      <c r="BM12" s="2"/>
      <c r="BN12" s="2"/>
      <c r="BO12" s="2"/>
      <c r="BP12" s="2"/>
      <c r="BQ12" s="2"/>
      <c r="BR12" s="2"/>
      <c r="BS12" s="2"/>
    </row>
    <row r="13" spans="1:71" ht="13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</row>
    <row r="14" spans="1:71" ht="16.25" customHeight="1">
      <c r="A14" s="437" t="s">
        <v>12</v>
      </c>
      <c r="B14" s="438"/>
      <c r="C14" s="438"/>
      <c r="D14" s="438"/>
      <c r="E14" s="438"/>
      <c r="F14" s="438"/>
      <c r="G14" s="438"/>
      <c r="H14" s="438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9" t="s">
        <v>13</v>
      </c>
      <c r="BD14" s="440"/>
      <c r="BE14" s="440"/>
      <c r="BF14" s="440"/>
      <c r="BG14" s="440"/>
      <c r="BH14" s="440"/>
      <c r="BI14" s="440"/>
      <c r="BJ14" s="440"/>
      <c r="BK14" s="441"/>
      <c r="BL14" s="2"/>
      <c r="BM14" s="2"/>
      <c r="BN14" s="2"/>
      <c r="BO14" s="2"/>
      <c r="BP14" s="2"/>
      <c r="BQ14" s="2"/>
      <c r="BR14" s="2"/>
      <c r="BS14" s="2"/>
    </row>
    <row r="15" spans="1:71" ht="14.25" customHeight="1">
      <c r="A15" s="444" t="s">
        <v>14</v>
      </c>
      <c r="B15" s="445"/>
      <c r="C15" s="450" t="s">
        <v>15</v>
      </c>
      <c r="D15" s="451"/>
      <c r="E15" s="451"/>
      <c r="F15" s="452"/>
      <c r="G15" s="456" t="s">
        <v>16</v>
      </c>
      <c r="H15" s="459" t="s">
        <v>17</v>
      </c>
      <c r="I15" s="451"/>
      <c r="J15" s="452"/>
      <c r="K15" s="456" t="s">
        <v>18</v>
      </c>
      <c r="L15" s="459" t="s">
        <v>19</v>
      </c>
      <c r="M15" s="451"/>
      <c r="N15" s="451"/>
      <c r="O15" s="452"/>
      <c r="P15" s="459" t="s">
        <v>20</v>
      </c>
      <c r="Q15" s="451"/>
      <c r="R15" s="451"/>
      <c r="S15" s="452"/>
      <c r="T15" s="456" t="s">
        <v>21</v>
      </c>
      <c r="U15" s="459" t="s">
        <v>22</v>
      </c>
      <c r="V15" s="451"/>
      <c r="W15" s="452"/>
      <c r="X15" s="456" t="s">
        <v>23</v>
      </c>
      <c r="Y15" s="459" t="s">
        <v>24</v>
      </c>
      <c r="Z15" s="451"/>
      <c r="AA15" s="452"/>
      <c r="AB15" s="456" t="s">
        <v>25</v>
      </c>
      <c r="AC15" s="459" t="s">
        <v>26</v>
      </c>
      <c r="AD15" s="451"/>
      <c r="AE15" s="451"/>
      <c r="AF15" s="452"/>
      <c r="AG15" s="456" t="s">
        <v>27</v>
      </c>
      <c r="AH15" s="459" t="s">
        <v>28</v>
      </c>
      <c r="AI15" s="451"/>
      <c r="AJ15" s="452"/>
      <c r="AK15" s="456" t="s">
        <v>29</v>
      </c>
      <c r="AL15" s="459" t="s">
        <v>30</v>
      </c>
      <c r="AM15" s="451"/>
      <c r="AN15" s="451"/>
      <c r="AO15" s="452"/>
      <c r="AP15" s="459" t="s">
        <v>31</v>
      </c>
      <c r="AQ15" s="451"/>
      <c r="AR15" s="451"/>
      <c r="AS15" s="452"/>
      <c r="AT15" s="456" t="s">
        <v>32</v>
      </c>
      <c r="AU15" s="459" t="s">
        <v>33</v>
      </c>
      <c r="AV15" s="451"/>
      <c r="AW15" s="452"/>
      <c r="AX15" s="456" t="s">
        <v>34</v>
      </c>
      <c r="AY15" s="459" t="s">
        <v>35</v>
      </c>
      <c r="AZ15" s="451"/>
      <c r="BA15" s="451"/>
      <c r="BB15" s="484"/>
      <c r="BC15" s="486" t="s">
        <v>14</v>
      </c>
      <c r="BD15" s="489" t="s">
        <v>36</v>
      </c>
      <c r="BE15" s="477" t="s">
        <v>37</v>
      </c>
      <c r="BF15" s="480" t="s">
        <v>38</v>
      </c>
      <c r="BG15" s="481"/>
      <c r="BH15" s="470" t="s">
        <v>39</v>
      </c>
      <c r="BI15" s="470" t="s">
        <v>40</v>
      </c>
      <c r="BJ15" s="470" t="s">
        <v>41</v>
      </c>
      <c r="BK15" s="461" t="s">
        <v>42</v>
      </c>
      <c r="BL15" s="23"/>
      <c r="BM15" s="2"/>
      <c r="BN15" s="2"/>
      <c r="BO15" s="2"/>
      <c r="BP15" s="2"/>
      <c r="BQ15" s="2"/>
      <c r="BR15" s="2"/>
      <c r="BS15" s="2"/>
    </row>
    <row r="16" spans="1:71" ht="16.5" customHeight="1">
      <c r="A16" s="446"/>
      <c r="B16" s="447"/>
      <c r="C16" s="453"/>
      <c r="D16" s="454"/>
      <c r="E16" s="454"/>
      <c r="F16" s="455"/>
      <c r="G16" s="457"/>
      <c r="H16" s="460"/>
      <c r="I16" s="454"/>
      <c r="J16" s="455"/>
      <c r="K16" s="457"/>
      <c r="L16" s="460"/>
      <c r="M16" s="454"/>
      <c r="N16" s="454"/>
      <c r="O16" s="455"/>
      <c r="P16" s="460"/>
      <c r="Q16" s="454"/>
      <c r="R16" s="454"/>
      <c r="S16" s="455"/>
      <c r="T16" s="457"/>
      <c r="U16" s="460"/>
      <c r="V16" s="454"/>
      <c r="W16" s="455"/>
      <c r="X16" s="457"/>
      <c r="Y16" s="460"/>
      <c r="Z16" s="454"/>
      <c r="AA16" s="455"/>
      <c r="AB16" s="457"/>
      <c r="AC16" s="460"/>
      <c r="AD16" s="454"/>
      <c r="AE16" s="454"/>
      <c r="AF16" s="455"/>
      <c r="AG16" s="457"/>
      <c r="AH16" s="460"/>
      <c r="AI16" s="454"/>
      <c r="AJ16" s="455"/>
      <c r="AK16" s="457"/>
      <c r="AL16" s="460"/>
      <c r="AM16" s="454"/>
      <c r="AN16" s="454"/>
      <c r="AO16" s="455"/>
      <c r="AP16" s="460"/>
      <c r="AQ16" s="454"/>
      <c r="AR16" s="454"/>
      <c r="AS16" s="455"/>
      <c r="AT16" s="457"/>
      <c r="AU16" s="460"/>
      <c r="AV16" s="454"/>
      <c r="AW16" s="455"/>
      <c r="AX16" s="457"/>
      <c r="AY16" s="460"/>
      <c r="AZ16" s="454"/>
      <c r="BA16" s="454"/>
      <c r="BB16" s="485"/>
      <c r="BC16" s="487"/>
      <c r="BD16" s="468"/>
      <c r="BE16" s="478"/>
      <c r="BF16" s="482"/>
      <c r="BG16" s="483"/>
      <c r="BH16" s="471"/>
      <c r="BI16" s="471"/>
      <c r="BJ16" s="471"/>
      <c r="BK16" s="462"/>
      <c r="BL16" s="23"/>
      <c r="BM16" s="2"/>
      <c r="BN16" s="2"/>
      <c r="BO16" s="2"/>
      <c r="BP16" s="2"/>
      <c r="BQ16" s="2"/>
      <c r="BR16" s="2"/>
      <c r="BS16" s="2"/>
    </row>
    <row r="17" spans="1:71" ht="13.75" customHeight="1">
      <c r="A17" s="446"/>
      <c r="B17" s="447"/>
      <c r="C17" s="25"/>
      <c r="D17" s="26"/>
      <c r="E17" s="26"/>
      <c r="F17" s="26"/>
      <c r="G17" s="457"/>
      <c r="H17" s="26"/>
      <c r="I17" s="26"/>
      <c r="J17" s="26"/>
      <c r="K17" s="457"/>
      <c r="L17" s="26"/>
      <c r="M17" s="26"/>
      <c r="N17" s="26"/>
      <c r="O17" s="26"/>
      <c r="P17" s="26"/>
      <c r="Q17" s="26"/>
      <c r="R17" s="26"/>
      <c r="S17" s="26"/>
      <c r="T17" s="457"/>
      <c r="U17" s="26"/>
      <c r="V17" s="26"/>
      <c r="W17" s="26"/>
      <c r="X17" s="457"/>
      <c r="Y17" s="26"/>
      <c r="Z17" s="26"/>
      <c r="AA17" s="26"/>
      <c r="AB17" s="457"/>
      <c r="AC17" s="26"/>
      <c r="AD17" s="26"/>
      <c r="AE17" s="26"/>
      <c r="AF17" s="26"/>
      <c r="AG17" s="457"/>
      <c r="AH17" s="26"/>
      <c r="AI17" s="26"/>
      <c r="AJ17" s="26"/>
      <c r="AK17" s="457"/>
      <c r="AL17" s="26"/>
      <c r="AM17" s="26"/>
      <c r="AN17" s="26"/>
      <c r="AO17" s="26"/>
      <c r="AP17" s="26"/>
      <c r="AQ17" s="26"/>
      <c r="AR17" s="26"/>
      <c r="AS17" s="26"/>
      <c r="AT17" s="457"/>
      <c r="AU17" s="26"/>
      <c r="AV17" s="26"/>
      <c r="AW17" s="26"/>
      <c r="AX17" s="457"/>
      <c r="AY17" s="26"/>
      <c r="AZ17" s="26"/>
      <c r="BA17" s="26"/>
      <c r="BB17" s="27"/>
      <c r="BC17" s="487"/>
      <c r="BD17" s="490"/>
      <c r="BE17" s="478"/>
      <c r="BF17" s="464" t="s">
        <v>43</v>
      </c>
      <c r="BG17" s="467" t="s">
        <v>44</v>
      </c>
      <c r="BH17" s="471"/>
      <c r="BI17" s="471"/>
      <c r="BJ17" s="471"/>
      <c r="BK17" s="462"/>
      <c r="BL17" s="23"/>
      <c r="BM17" s="2"/>
      <c r="BN17" s="2"/>
      <c r="BO17" s="2"/>
      <c r="BP17" s="2"/>
      <c r="BQ17" s="2"/>
      <c r="BR17" s="2"/>
      <c r="BS17" s="2"/>
    </row>
    <row r="18" spans="1:71" ht="13.75" customHeight="1">
      <c r="A18" s="446"/>
      <c r="B18" s="447"/>
      <c r="C18" s="28"/>
      <c r="D18" s="24"/>
      <c r="E18" s="24"/>
      <c r="F18" s="24"/>
      <c r="G18" s="457"/>
      <c r="H18" s="24"/>
      <c r="I18" s="24"/>
      <c r="J18" s="24"/>
      <c r="K18" s="457"/>
      <c r="L18" s="24"/>
      <c r="M18" s="24"/>
      <c r="N18" s="24"/>
      <c r="O18" s="24"/>
      <c r="P18" s="24"/>
      <c r="Q18" s="24"/>
      <c r="R18" s="24"/>
      <c r="S18" s="24"/>
      <c r="T18" s="457"/>
      <c r="U18" s="24"/>
      <c r="V18" s="24"/>
      <c r="W18" s="24"/>
      <c r="X18" s="457"/>
      <c r="Y18" s="24"/>
      <c r="Z18" s="24"/>
      <c r="AA18" s="24"/>
      <c r="AB18" s="457"/>
      <c r="AC18" s="24"/>
      <c r="AD18" s="24"/>
      <c r="AE18" s="24"/>
      <c r="AF18" s="24"/>
      <c r="AG18" s="457"/>
      <c r="AH18" s="24"/>
      <c r="AI18" s="24"/>
      <c r="AJ18" s="24"/>
      <c r="AK18" s="457"/>
      <c r="AL18" s="24"/>
      <c r="AM18" s="24"/>
      <c r="AN18" s="24"/>
      <c r="AO18" s="24"/>
      <c r="AP18" s="24"/>
      <c r="AQ18" s="24"/>
      <c r="AR18" s="24"/>
      <c r="AS18" s="24"/>
      <c r="AT18" s="457"/>
      <c r="AU18" s="24"/>
      <c r="AV18" s="24"/>
      <c r="AW18" s="24"/>
      <c r="AX18" s="457"/>
      <c r="AY18" s="24"/>
      <c r="AZ18" s="24"/>
      <c r="BA18" s="24"/>
      <c r="BB18" s="29"/>
      <c r="BC18" s="487"/>
      <c r="BD18" s="490"/>
      <c r="BE18" s="478"/>
      <c r="BF18" s="465"/>
      <c r="BG18" s="468"/>
      <c r="BH18" s="471"/>
      <c r="BI18" s="471"/>
      <c r="BJ18" s="471"/>
      <c r="BK18" s="462"/>
      <c r="BL18" s="23"/>
      <c r="BM18" s="2"/>
      <c r="BN18" s="2"/>
      <c r="BO18" s="2"/>
      <c r="BP18" s="2"/>
      <c r="BQ18" s="2"/>
      <c r="BR18" s="2"/>
      <c r="BS18" s="2"/>
    </row>
    <row r="19" spans="1:71" ht="13.75" customHeight="1">
      <c r="A19" s="446"/>
      <c r="B19" s="447"/>
      <c r="C19" s="30">
        <v>1</v>
      </c>
      <c r="D19" s="31">
        <v>8</v>
      </c>
      <c r="E19" s="31">
        <v>15</v>
      </c>
      <c r="F19" s="31">
        <v>22</v>
      </c>
      <c r="G19" s="457"/>
      <c r="H19" s="31">
        <v>6</v>
      </c>
      <c r="I19" s="31">
        <v>13</v>
      </c>
      <c r="J19" s="31">
        <v>20</v>
      </c>
      <c r="K19" s="457"/>
      <c r="L19" s="31">
        <v>3</v>
      </c>
      <c r="M19" s="31">
        <v>10</v>
      </c>
      <c r="N19" s="31">
        <v>17</v>
      </c>
      <c r="O19" s="31">
        <v>24</v>
      </c>
      <c r="P19" s="31">
        <v>1</v>
      </c>
      <c r="Q19" s="31">
        <v>8</v>
      </c>
      <c r="R19" s="31">
        <v>15</v>
      </c>
      <c r="S19" s="31">
        <v>22</v>
      </c>
      <c r="T19" s="457"/>
      <c r="U19" s="31">
        <v>5</v>
      </c>
      <c r="V19" s="31">
        <v>12</v>
      </c>
      <c r="W19" s="31">
        <v>19</v>
      </c>
      <c r="X19" s="457"/>
      <c r="Y19" s="31">
        <v>2</v>
      </c>
      <c r="Z19" s="31">
        <v>9</v>
      </c>
      <c r="AA19" s="31">
        <v>16</v>
      </c>
      <c r="AB19" s="457"/>
      <c r="AC19" s="31">
        <v>2</v>
      </c>
      <c r="AD19" s="31">
        <v>9</v>
      </c>
      <c r="AE19" s="31">
        <v>16</v>
      </c>
      <c r="AF19" s="31">
        <v>23</v>
      </c>
      <c r="AG19" s="457"/>
      <c r="AH19" s="31">
        <v>6</v>
      </c>
      <c r="AI19" s="31">
        <v>13</v>
      </c>
      <c r="AJ19" s="31">
        <v>20</v>
      </c>
      <c r="AK19" s="457"/>
      <c r="AL19" s="31">
        <v>4</v>
      </c>
      <c r="AM19" s="31">
        <v>11</v>
      </c>
      <c r="AN19" s="31">
        <v>18</v>
      </c>
      <c r="AO19" s="31">
        <v>25</v>
      </c>
      <c r="AP19" s="31">
        <v>1</v>
      </c>
      <c r="AQ19" s="31">
        <v>8</v>
      </c>
      <c r="AR19" s="31">
        <v>15</v>
      </c>
      <c r="AS19" s="31">
        <v>22</v>
      </c>
      <c r="AT19" s="457"/>
      <c r="AU19" s="31">
        <v>6</v>
      </c>
      <c r="AV19" s="31">
        <v>13</v>
      </c>
      <c r="AW19" s="31">
        <v>20</v>
      </c>
      <c r="AX19" s="457"/>
      <c r="AY19" s="31">
        <v>3</v>
      </c>
      <c r="AZ19" s="31">
        <v>10</v>
      </c>
      <c r="BA19" s="31">
        <v>17</v>
      </c>
      <c r="BB19" s="32">
        <v>24</v>
      </c>
      <c r="BC19" s="487"/>
      <c r="BD19" s="490"/>
      <c r="BE19" s="478"/>
      <c r="BF19" s="465"/>
      <c r="BG19" s="468"/>
      <c r="BH19" s="471"/>
      <c r="BI19" s="471"/>
      <c r="BJ19" s="471"/>
      <c r="BK19" s="462"/>
      <c r="BL19" s="23"/>
      <c r="BM19" s="2"/>
      <c r="BN19" s="2"/>
      <c r="BO19" s="2"/>
      <c r="BP19" s="2"/>
      <c r="BQ19" s="2"/>
      <c r="BR19" s="2"/>
      <c r="BS19" s="2"/>
    </row>
    <row r="20" spans="1:71" ht="13.75" customHeight="1">
      <c r="A20" s="446"/>
      <c r="B20" s="447"/>
      <c r="C20" s="30">
        <v>7</v>
      </c>
      <c r="D20" s="31">
        <v>14</v>
      </c>
      <c r="E20" s="31">
        <v>21</v>
      </c>
      <c r="F20" s="31">
        <v>28</v>
      </c>
      <c r="G20" s="457"/>
      <c r="H20" s="31">
        <v>12</v>
      </c>
      <c r="I20" s="31">
        <v>19</v>
      </c>
      <c r="J20" s="31">
        <v>26</v>
      </c>
      <c r="K20" s="457"/>
      <c r="L20" s="31">
        <v>9</v>
      </c>
      <c r="M20" s="31">
        <v>16</v>
      </c>
      <c r="N20" s="31">
        <v>23</v>
      </c>
      <c r="O20" s="31">
        <v>30</v>
      </c>
      <c r="P20" s="31">
        <v>7</v>
      </c>
      <c r="Q20" s="31">
        <v>14</v>
      </c>
      <c r="R20" s="31">
        <v>21</v>
      </c>
      <c r="S20" s="31">
        <v>28</v>
      </c>
      <c r="T20" s="457"/>
      <c r="U20" s="31">
        <v>11</v>
      </c>
      <c r="V20" s="31">
        <v>18</v>
      </c>
      <c r="W20" s="31">
        <v>25</v>
      </c>
      <c r="X20" s="457"/>
      <c r="Y20" s="31">
        <v>8</v>
      </c>
      <c r="Z20" s="31">
        <v>15</v>
      </c>
      <c r="AA20" s="31">
        <v>22</v>
      </c>
      <c r="AB20" s="457"/>
      <c r="AC20" s="31">
        <v>8</v>
      </c>
      <c r="AD20" s="31">
        <v>15</v>
      </c>
      <c r="AE20" s="31">
        <v>22</v>
      </c>
      <c r="AF20" s="31">
        <v>29</v>
      </c>
      <c r="AG20" s="457"/>
      <c r="AH20" s="31">
        <v>12</v>
      </c>
      <c r="AI20" s="31">
        <v>19</v>
      </c>
      <c r="AJ20" s="31">
        <v>26</v>
      </c>
      <c r="AK20" s="457"/>
      <c r="AL20" s="31">
        <v>10</v>
      </c>
      <c r="AM20" s="31">
        <v>17</v>
      </c>
      <c r="AN20" s="31">
        <v>24</v>
      </c>
      <c r="AO20" s="31">
        <v>31</v>
      </c>
      <c r="AP20" s="31">
        <v>7</v>
      </c>
      <c r="AQ20" s="31">
        <v>14</v>
      </c>
      <c r="AR20" s="31">
        <v>21</v>
      </c>
      <c r="AS20" s="31">
        <v>28</v>
      </c>
      <c r="AT20" s="457"/>
      <c r="AU20" s="31">
        <v>12</v>
      </c>
      <c r="AV20" s="31">
        <v>19</v>
      </c>
      <c r="AW20" s="31">
        <v>26</v>
      </c>
      <c r="AX20" s="457"/>
      <c r="AY20" s="31">
        <v>9</v>
      </c>
      <c r="AZ20" s="31">
        <v>16</v>
      </c>
      <c r="BA20" s="31">
        <v>23</v>
      </c>
      <c r="BB20" s="32">
        <v>31</v>
      </c>
      <c r="BC20" s="487"/>
      <c r="BD20" s="490"/>
      <c r="BE20" s="478"/>
      <c r="BF20" s="465"/>
      <c r="BG20" s="468"/>
      <c r="BH20" s="471"/>
      <c r="BI20" s="471"/>
      <c r="BJ20" s="471"/>
      <c r="BK20" s="462"/>
      <c r="BL20" s="23"/>
      <c r="BM20" s="2"/>
      <c r="BN20" s="2"/>
      <c r="BO20" s="2"/>
      <c r="BP20" s="2"/>
      <c r="BQ20" s="2"/>
      <c r="BR20" s="2"/>
      <c r="BS20" s="2"/>
    </row>
    <row r="21" spans="1:71" ht="13.75" customHeight="1">
      <c r="A21" s="446"/>
      <c r="B21" s="447"/>
      <c r="C21" s="28"/>
      <c r="D21" s="24"/>
      <c r="E21" s="24"/>
      <c r="F21" s="24"/>
      <c r="G21" s="457"/>
      <c r="H21" s="24"/>
      <c r="I21" s="24"/>
      <c r="J21" s="24"/>
      <c r="K21" s="457"/>
      <c r="L21" s="24"/>
      <c r="M21" s="24"/>
      <c r="N21" s="24"/>
      <c r="O21" s="24"/>
      <c r="P21" s="24"/>
      <c r="Q21" s="24"/>
      <c r="R21" s="24"/>
      <c r="S21" s="24"/>
      <c r="T21" s="457"/>
      <c r="U21" s="24"/>
      <c r="V21" s="24"/>
      <c r="W21" s="24"/>
      <c r="X21" s="457"/>
      <c r="Y21" s="24"/>
      <c r="Z21" s="24"/>
      <c r="AA21" s="24"/>
      <c r="AB21" s="457"/>
      <c r="AC21" s="24"/>
      <c r="AD21" s="24"/>
      <c r="AE21" s="24"/>
      <c r="AF21" s="24"/>
      <c r="AG21" s="457"/>
      <c r="AH21" s="24"/>
      <c r="AI21" s="24"/>
      <c r="AJ21" s="24"/>
      <c r="AK21" s="457"/>
      <c r="AL21" s="24"/>
      <c r="AM21" s="24"/>
      <c r="AN21" s="24"/>
      <c r="AO21" s="24"/>
      <c r="AP21" s="24"/>
      <c r="AQ21" s="24"/>
      <c r="AR21" s="24"/>
      <c r="AS21" s="24"/>
      <c r="AT21" s="457"/>
      <c r="AU21" s="24"/>
      <c r="AV21" s="24"/>
      <c r="AW21" s="24"/>
      <c r="AX21" s="457"/>
      <c r="AY21" s="24"/>
      <c r="AZ21" s="24"/>
      <c r="BA21" s="24"/>
      <c r="BB21" s="29"/>
      <c r="BC21" s="487"/>
      <c r="BD21" s="490"/>
      <c r="BE21" s="478"/>
      <c r="BF21" s="465"/>
      <c r="BG21" s="468"/>
      <c r="BH21" s="471"/>
      <c r="BI21" s="471"/>
      <c r="BJ21" s="471"/>
      <c r="BK21" s="462"/>
      <c r="BL21" s="23"/>
      <c r="BM21" s="2"/>
      <c r="BN21" s="2"/>
      <c r="BO21" s="2"/>
      <c r="BP21" s="2"/>
      <c r="BQ21" s="2"/>
      <c r="BR21" s="2"/>
      <c r="BS21" s="2"/>
    </row>
    <row r="22" spans="1:71" ht="13.75" customHeight="1">
      <c r="A22" s="446"/>
      <c r="B22" s="447"/>
      <c r="C22" s="28"/>
      <c r="D22" s="24"/>
      <c r="E22" s="24"/>
      <c r="F22" s="24"/>
      <c r="G22" s="457"/>
      <c r="H22" s="24"/>
      <c r="I22" s="24"/>
      <c r="J22" s="24"/>
      <c r="K22" s="457"/>
      <c r="L22" s="24"/>
      <c r="M22" s="24"/>
      <c r="N22" s="24"/>
      <c r="O22" s="24"/>
      <c r="P22" s="24"/>
      <c r="Q22" s="24"/>
      <c r="R22" s="24"/>
      <c r="S22" s="24"/>
      <c r="T22" s="457"/>
      <c r="U22" s="24"/>
      <c r="V22" s="24"/>
      <c r="W22" s="24"/>
      <c r="X22" s="457"/>
      <c r="Y22" s="24"/>
      <c r="Z22" s="24"/>
      <c r="AA22" s="24"/>
      <c r="AB22" s="457"/>
      <c r="AC22" s="24"/>
      <c r="AD22" s="24"/>
      <c r="AE22" s="24"/>
      <c r="AF22" s="24"/>
      <c r="AG22" s="457"/>
      <c r="AH22" s="24"/>
      <c r="AI22" s="24"/>
      <c r="AJ22" s="24"/>
      <c r="AK22" s="457"/>
      <c r="AL22" s="24"/>
      <c r="AM22" s="24"/>
      <c r="AN22" s="24"/>
      <c r="AO22" s="24"/>
      <c r="AP22" s="24"/>
      <c r="AQ22" s="24"/>
      <c r="AR22" s="24"/>
      <c r="AS22" s="24"/>
      <c r="AT22" s="457"/>
      <c r="AU22" s="24"/>
      <c r="AV22" s="24"/>
      <c r="AW22" s="24"/>
      <c r="AX22" s="457"/>
      <c r="AY22" s="24"/>
      <c r="AZ22" s="24"/>
      <c r="BA22" s="24"/>
      <c r="BB22" s="29"/>
      <c r="BC22" s="487"/>
      <c r="BD22" s="490"/>
      <c r="BE22" s="478"/>
      <c r="BF22" s="465"/>
      <c r="BG22" s="468"/>
      <c r="BH22" s="471"/>
      <c r="BI22" s="471"/>
      <c r="BJ22" s="471"/>
      <c r="BK22" s="462"/>
      <c r="BL22" s="23"/>
      <c r="BM22" s="2"/>
      <c r="BN22" s="2"/>
      <c r="BO22" s="2"/>
      <c r="BP22" s="2"/>
      <c r="BQ22" s="2"/>
      <c r="BR22" s="2"/>
      <c r="BS22" s="2"/>
    </row>
    <row r="23" spans="1:71" ht="13.75" customHeight="1">
      <c r="A23" s="446"/>
      <c r="B23" s="447"/>
      <c r="C23" s="28"/>
      <c r="D23" s="24"/>
      <c r="E23" s="24"/>
      <c r="F23" s="24"/>
      <c r="G23" s="457"/>
      <c r="H23" s="24"/>
      <c r="I23" s="24"/>
      <c r="J23" s="24"/>
      <c r="K23" s="457"/>
      <c r="L23" s="24"/>
      <c r="M23" s="24"/>
      <c r="N23" s="24"/>
      <c r="O23" s="24"/>
      <c r="P23" s="24"/>
      <c r="Q23" s="24"/>
      <c r="R23" s="24"/>
      <c r="S23" s="24"/>
      <c r="T23" s="457"/>
      <c r="U23" s="24"/>
      <c r="V23" s="24"/>
      <c r="W23" s="24"/>
      <c r="X23" s="457"/>
      <c r="Y23" s="24"/>
      <c r="Z23" s="24"/>
      <c r="AA23" s="24"/>
      <c r="AB23" s="457"/>
      <c r="AC23" s="24"/>
      <c r="AD23" s="24"/>
      <c r="AE23" s="24"/>
      <c r="AF23" s="24"/>
      <c r="AG23" s="457"/>
      <c r="AH23" s="24"/>
      <c r="AI23" s="24"/>
      <c r="AJ23" s="24"/>
      <c r="AK23" s="457"/>
      <c r="AL23" s="24"/>
      <c r="AM23" s="24"/>
      <c r="AN23" s="24"/>
      <c r="AO23" s="24"/>
      <c r="AP23" s="24"/>
      <c r="AQ23" s="24"/>
      <c r="AR23" s="24"/>
      <c r="AS23" s="24"/>
      <c r="AT23" s="457"/>
      <c r="AU23" s="24"/>
      <c r="AV23" s="24"/>
      <c r="AW23" s="24"/>
      <c r="AX23" s="457"/>
      <c r="AY23" s="24"/>
      <c r="AZ23" s="24"/>
      <c r="BA23" s="24"/>
      <c r="BB23" s="29"/>
      <c r="BC23" s="487"/>
      <c r="BD23" s="490"/>
      <c r="BE23" s="478"/>
      <c r="BF23" s="465"/>
      <c r="BG23" s="468"/>
      <c r="BH23" s="471"/>
      <c r="BI23" s="471"/>
      <c r="BJ23" s="471"/>
      <c r="BK23" s="462"/>
      <c r="BL23" s="23"/>
      <c r="BM23" s="2"/>
      <c r="BN23" s="2"/>
      <c r="BO23" s="2"/>
      <c r="BP23" s="2"/>
      <c r="BQ23" s="2"/>
      <c r="BR23" s="2"/>
      <c r="BS23" s="2"/>
    </row>
    <row r="24" spans="1:71" ht="13.75" customHeight="1">
      <c r="A24" s="448"/>
      <c r="B24" s="449"/>
      <c r="C24" s="33"/>
      <c r="D24" s="34"/>
      <c r="E24" s="34"/>
      <c r="F24" s="34"/>
      <c r="G24" s="458"/>
      <c r="H24" s="34"/>
      <c r="I24" s="34"/>
      <c r="J24" s="34"/>
      <c r="K24" s="458"/>
      <c r="L24" s="34"/>
      <c r="M24" s="34"/>
      <c r="N24" s="34"/>
      <c r="O24" s="34"/>
      <c r="P24" s="34"/>
      <c r="Q24" s="34"/>
      <c r="R24" s="34"/>
      <c r="S24" s="34"/>
      <c r="T24" s="458"/>
      <c r="U24" s="34"/>
      <c r="V24" s="34"/>
      <c r="W24" s="34"/>
      <c r="X24" s="458"/>
      <c r="Y24" s="34"/>
      <c r="Z24" s="34"/>
      <c r="AA24" s="34"/>
      <c r="AB24" s="458"/>
      <c r="AC24" s="34"/>
      <c r="AD24" s="34"/>
      <c r="AE24" s="34"/>
      <c r="AF24" s="34"/>
      <c r="AG24" s="458"/>
      <c r="AH24" s="34"/>
      <c r="AI24" s="34"/>
      <c r="AJ24" s="34"/>
      <c r="AK24" s="458"/>
      <c r="AL24" s="34"/>
      <c r="AM24" s="34"/>
      <c r="AN24" s="34"/>
      <c r="AO24" s="34"/>
      <c r="AP24" s="34"/>
      <c r="AQ24" s="34"/>
      <c r="AR24" s="34"/>
      <c r="AS24" s="34"/>
      <c r="AT24" s="458"/>
      <c r="AU24" s="34"/>
      <c r="AV24" s="34"/>
      <c r="AW24" s="34"/>
      <c r="AX24" s="458"/>
      <c r="AY24" s="34"/>
      <c r="AZ24" s="34"/>
      <c r="BA24" s="34"/>
      <c r="BB24" s="35"/>
      <c r="BC24" s="488"/>
      <c r="BD24" s="491"/>
      <c r="BE24" s="479"/>
      <c r="BF24" s="466"/>
      <c r="BG24" s="469"/>
      <c r="BH24" s="472"/>
      <c r="BI24" s="472"/>
      <c r="BJ24" s="472"/>
      <c r="BK24" s="463"/>
      <c r="BL24" s="23"/>
      <c r="BM24" s="2"/>
      <c r="BN24" s="2"/>
      <c r="BO24" s="2"/>
      <c r="BP24" s="2"/>
      <c r="BQ24" s="2"/>
      <c r="BR24" s="2"/>
      <c r="BS24" s="2"/>
    </row>
    <row r="25" spans="1:71" ht="13.75" customHeight="1">
      <c r="A25" s="473">
        <v>1</v>
      </c>
      <c r="B25" s="474"/>
      <c r="C25" s="36"/>
      <c r="D25" s="37"/>
      <c r="E25" s="37"/>
      <c r="F25" s="37"/>
      <c r="G25" s="37"/>
      <c r="H25" s="38">
        <v>17</v>
      </c>
      <c r="I25" s="39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40" t="s">
        <v>45</v>
      </c>
      <c r="U25" s="40" t="s">
        <v>45</v>
      </c>
      <c r="V25" s="37"/>
      <c r="W25" s="37"/>
      <c r="X25" s="37"/>
      <c r="Y25" s="37"/>
      <c r="Z25" s="37"/>
      <c r="AA25" s="37"/>
      <c r="AB25" s="41">
        <v>22</v>
      </c>
      <c r="AC25" s="39"/>
      <c r="AD25" s="37"/>
      <c r="AE25" s="37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3" t="s">
        <v>46</v>
      </c>
      <c r="AS25" s="43" t="s">
        <v>46</v>
      </c>
      <c r="AT25" s="44" t="s">
        <v>45</v>
      </c>
      <c r="AU25" s="44" t="s">
        <v>45</v>
      </c>
      <c r="AV25" s="44" t="s">
        <v>45</v>
      </c>
      <c r="AW25" s="44" t="s">
        <v>45</v>
      </c>
      <c r="AX25" s="44" t="s">
        <v>45</v>
      </c>
      <c r="AY25" s="44" t="s">
        <v>45</v>
      </c>
      <c r="AZ25" s="44" t="s">
        <v>45</v>
      </c>
      <c r="BA25" s="44" t="s">
        <v>45</v>
      </c>
      <c r="BB25" s="45" t="s">
        <v>45</v>
      </c>
      <c r="BC25" s="46">
        <v>1</v>
      </c>
      <c r="BD25" s="47">
        <v>39</v>
      </c>
      <c r="BE25" s="48"/>
      <c r="BF25" s="49"/>
      <c r="BG25" s="49"/>
      <c r="BH25" s="50">
        <v>2</v>
      </c>
      <c r="BI25" s="48"/>
      <c r="BJ25" s="50">
        <v>11</v>
      </c>
      <c r="BK25" s="51">
        <v>52</v>
      </c>
      <c r="BL25" s="23"/>
      <c r="BM25" s="2"/>
      <c r="BN25" s="2"/>
      <c r="BO25" s="2"/>
      <c r="BP25" s="2"/>
      <c r="BQ25" s="2"/>
      <c r="BR25" s="2"/>
      <c r="BS25" s="2"/>
    </row>
    <row r="26" spans="1:71" ht="13.75" customHeight="1">
      <c r="A26" s="475">
        <v>2</v>
      </c>
      <c r="B26" s="476"/>
      <c r="C26" s="52"/>
      <c r="D26" s="53"/>
      <c r="E26" s="53"/>
      <c r="F26" s="53"/>
      <c r="G26" s="53"/>
      <c r="H26" s="41">
        <v>16</v>
      </c>
      <c r="I26" s="54"/>
      <c r="J26" s="53"/>
      <c r="K26" s="53"/>
      <c r="L26" s="54"/>
      <c r="M26" s="54"/>
      <c r="N26" s="53"/>
      <c r="O26" s="53"/>
      <c r="P26" s="53"/>
      <c r="Q26" s="53"/>
      <c r="R26" s="53"/>
      <c r="S26" s="55" t="s">
        <v>47</v>
      </c>
      <c r="T26" s="40" t="s">
        <v>45</v>
      </c>
      <c r="U26" s="40" t="s">
        <v>45</v>
      </c>
      <c r="V26" s="53"/>
      <c r="W26" s="53"/>
      <c r="X26" s="53"/>
      <c r="Y26" s="53"/>
      <c r="Z26" s="53"/>
      <c r="AA26" s="53"/>
      <c r="AB26" s="41">
        <v>20</v>
      </c>
      <c r="AC26" s="54"/>
      <c r="AD26" s="54"/>
      <c r="AE26" s="54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5" t="s">
        <v>47</v>
      </c>
      <c r="AQ26" s="55" t="s">
        <v>47</v>
      </c>
      <c r="AR26" s="57">
        <v>0</v>
      </c>
      <c r="AS26" s="57">
        <v>8</v>
      </c>
      <c r="AT26" s="57">
        <v>8</v>
      </c>
      <c r="AU26" s="44" t="s">
        <v>45</v>
      </c>
      <c r="AV26" s="44" t="s">
        <v>45</v>
      </c>
      <c r="AW26" s="44" t="s">
        <v>45</v>
      </c>
      <c r="AX26" s="44" t="s">
        <v>45</v>
      </c>
      <c r="AY26" s="44" t="s">
        <v>45</v>
      </c>
      <c r="AZ26" s="44" t="s">
        <v>45</v>
      </c>
      <c r="BA26" s="44" t="s">
        <v>45</v>
      </c>
      <c r="BB26" s="45" t="s">
        <v>45</v>
      </c>
      <c r="BC26" s="58">
        <v>2</v>
      </c>
      <c r="BD26" s="59">
        <v>36</v>
      </c>
      <c r="BE26" s="60">
        <v>1</v>
      </c>
      <c r="BF26" s="60">
        <v>2</v>
      </c>
      <c r="BG26" s="61"/>
      <c r="BH26" s="60">
        <v>3</v>
      </c>
      <c r="BI26" s="61"/>
      <c r="BJ26" s="60">
        <v>10</v>
      </c>
      <c r="BK26" s="62">
        <f>SUM(BD26:BJ26)</f>
        <v>52</v>
      </c>
      <c r="BL26" s="23"/>
      <c r="BM26" s="2"/>
      <c r="BN26" s="2"/>
      <c r="BO26" s="2"/>
      <c r="BP26" s="2"/>
      <c r="BQ26" s="2"/>
      <c r="BR26" s="2"/>
      <c r="BS26" s="2"/>
    </row>
    <row r="27" spans="1:71" ht="13.75" customHeight="1">
      <c r="A27" s="492">
        <v>3</v>
      </c>
      <c r="B27" s="493"/>
      <c r="C27" s="52"/>
      <c r="D27" s="53"/>
      <c r="E27" s="53"/>
      <c r="F27" s="53"/>
      <c r="G27" s="53"/>
      <c r="H27" s="41">
        <v>12</v>
      </c>
      <c r="I27" s="54"/>
      <c r="J27" s="53"/>
      <c r="K27" s="53"/>
      <c r="L27" s="53"/>
      <c r="M27" s="53"/>
      <c r="N27" s="53"/>
      <c r="O27" s="55" t="s">
        <v>47</v>
      </c>
      <c r="P27" s="63">
        <v>0</v>
      </c>
      <c r="Q27" s="63">
        <v>0</v>
      </c>
      <c r="R27" s="63">
        <v>8</v>
      </c>
      <c r="S27" s="63">
        <v>8</v>
      </c>
      <c r="T27" s="40" t="s">
        <v>45</v>
      </c>
      <c r="U27" s="40" t="s">
        <v>45</v>
      </c>
      <c r="V27" s="53"/>
      <c r="W27" s="53"/>
      <c r="X27" s="53"/>
      <c r="Y27" s="53"/>
      <c r="Z27" s="54"/>
      <c r="AA27" s="54"/>
      <c r="AB27" s="41">
        <v>10</v>
      </c>
      <c r="AC27" s="54"/>
      <c r="AD27" s="53"/>
      <c r="AE27" s="53"/>
      <c r="AF27" s="55" t="s">
        <v>47</v>
      </c>
      <c r="AG27" s="63">
        <v>0</v>
      </c>
      <c r="AH27" s="63">
        <v>8</v>
      </c>
      <c r="AI27" s="63">
        <v>8</v>
      </c>
      <c r="AJ27" s="55" t="s">
        <v>48</v>
      </c>
      <c r="AK27" s="55" t="s">
        <v>48</v>
      </c>
      <c r="AL27" s="55" t="s">
        <v>48</v>
      </c>
      <c r="AM27" s="55" t="s">
        <v>48</v>
      </c>
      <c r="AN27" s="64" t="s">
        <v>49</v>
      </c>
      <c r="AO27" s="64" t="s">
        <v>49</v>
      </c>
      <c r="AP27" s="64" t="s">
        <v>49</v>
      </c>
      <c r="AQ27" s="64" t="s">
        <v>49</v>
      </c>
      <c r="AR27" s="64" t="s">
        <v>50</v>
      </c>
      <c r="AS27" s="64" t="s">
        <v>50</v>
      </c>
      <c r="AT27" s="56"/>
      <c r="AU27" s="56"/>
      <c r="AV27" s="56"/>
      <c r="AW27" s="56"/>
      <c r="AX27" s="56"/>
      <c r="AY27" s="56"/>
      <c r="AZ27" s="56"/>
      <c r="BA27" s="56"/>
      <c r="BB27" s="65"/>
      <c r="BC27" s="58">
        <v>3</v>
      </c>
      <c r="BD27" s="59">
        <f>SUM(H27+AB27)</f>
        <v>22</v>
      </c>
      <c r="BE27" s="60">
        <v>3</v>
      </c>
      <c r="BF27" s="60">
        <v>4</v>
      </c>
      <c r="BG27" s="60">
        <v>4</v>
      </c>
      <c r="BH27" s="60">
        <v>2</v>
      </c>
      <c r="BI27" s="60">
        <v>6</v>
      </c>
      <c r="BJ27" s="60">
        <v>2</v>
      </c>
      <c r="BK27" s="66">
        <f>SUM(BD27:BJ27)</f>
        <v>43</v>
      </c>
      <c r="BL27" s="23"/>
      <c r="BM27" s="2"/>
      <c r="BN27" s="2"/>
      <c r="BO27" s="2"/>
      <c r="BP27" s="2"/>
      <c r="BQ27" s="2"/>
      <c r="BR27" s="2"/>
      <c r="BS27" s="2"/>
    </row>
    <row r="28" spans="1:71" ht="13.75" customHeight="1">
      <c r="A28" s="67"/>
      <c r="B28" s="68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9"/>
      <c r="BA28" s="494" t="s">
        <v>51</v>
      </c>
      <c r="BB28" s="495"/>
      <c r="BC28" s="496"/>
      <c r="BD28" s="70">
        <v>97</v>
      </c>
      <c r="BE28" s="71">
        <v>4</v>
      </c>
      <c r="BF28" s="71">
        <v>6</v>
      </c>
      <c r="BG28" s="71">
        <v>4</v>
      </c>
      <c r="BH28" s="71">
        <v>7</v>
      </c>
      <c r="BI28" s="71">
        <v>6</v>
      </c>
      <c r="BJ28" s="71">
        <f>SUM(BJ25:BJ27)</f>
        <v>23</v>
      </c>
      <c r="BK28" s="72">
        <f>SUM(BK25:BK27)</f>
        <v>147</v>
      </c>
      <c r="BL28" s="23"/>
      <c r="BM28" s="2"/>
      <c r="BN28" s="2"/>
      <c r="BO28" s="2"/>
      <c r="BP28" s="2"/>
      <c r="BQ28" s="2"/>
      <c r="BR28" s="2"/>
      <c r="BS28" s="2"/>
    </row>
    <row r="29" spans="1:71" ht="14.25" customHeight="1">
      <c r="A29" s="497" t="s">
        <v>52</v>
      </c>
      <c r="B29" s="498"/>
      <c r="C29" s="498"/>
      <c r="D29" s="498"/>
      <c r="E29" s="498"/>
      <c r="F29" s="498"/>
      <c r="G29" s="3"/>
      <c r="H29" s="497" t="s">
        <v>53</v>
      </c>
      <c r="I29" s="498"/>
      <c r="J29" s="498"/>
      <c r="K29" s="498"/>
      <c r="L29" s="498"/>
      <c r="M29" s="498"/>
      <c r="N29" s="498"/>
      <c r="O29" s="3"/>
      <c r="P29" s="497" t="s">
        <v>54</v>
      </c>
      <c r="Q29" s="498"/>
      <c r="R29" s="498"/>
      <c r="S29" s="498"/>
      <c r="T29" s="498"/>
      <c r="U29" s="498"/>
      <c r="V29" s="498"/>
      <c r="W29" s="73"/>
      <c r="X29" s="497" t="s">
        <v>55</v>
      </c>
      <c r="Y29" s="498"/>
      <c r="Z29" s="498"/>
      <c r="AA29" s="498"/>
      <c r="AB29" s="498"/>
      <c r="AC29" s="498"/>
      <c r="AD29" s="498"/>
      <c r="AE29" s="3"/>
      <c r="AF29" s="497" t="s">
        <v>56</v>
      </c>
      <c r="AG29" s="498"/>
      <c r="AH29" s="498"/>
      <c r="AI29" s="498"/>
      <c r="AJ29" s="498"/>
      <c r="AK29" s="498"/>
      <c r="AL29" s="498"/>
      <c r="AM29" s="3"/>
      <c r="AN29" s="497" t="s">
        <v>57</v>
      </c>
      <c r="AO29" s="498"/>
      <c r="AP29" s="498"/>
      <c r="AQ29" s="498"/>
      <c r="AR29" s="498"/>
      <c r="AS29" s="498"/>
      <c r="AT29" s="498"/>
      <c r="AU29" s="3"/>
      <c r="AV29" s="497" t="s">
        <v>58</v>
      </c>
      <c r="AW29" s="498"/>
      <c r="AX29" s="498"/>
      <c r="AY29" s="498"/>
      <c r="AZ29" s="498"/>
      <c r="BA29" s="499"/>
      <c r="BB29" s="499"/>
      <c r="BC29" s="67"/>
      <c r="BD29" s="500" t="s">
        <v>59</v>
      </c>
      <c r="BE29" s="499"/>
      <c r="BF29" s="499"/>
      <c r="BG29" s="500" t="s">
        <v>41</v>
      </c>
      <c r="BH29" s="499"/>
      <c r="BI29" s="499"/>
      <c r="BJ29" s="499"/>
      <c r="BK29" s="74"/>
      <c r="BL29" s="2"/>
      <c r="BM29" s="2"/>
      <c r="BN29" s="2"/>
      <c r="BO29" s="2"/>
      <c r="BP29" s="2"/>
      <c r="BQ29" s="2"/>
      <c r="BR29" s="2"/>
      <c r="BS29" s="2"/>
    </row>
    <row r="30" spans="1:71" ht="13.75" customHeight="1">
      <c r="A30" s="498"/>
      <c r="B30" s="498"/>
      <c r="C30" s="498"/>
      <c r="D30" s="498"/>
      <c r="E30" s="498"/>
      <c r="F30" s="498"/>
      <c r="G30" s="3"/>
      <c r="H30" s="498"/>
      <c r="I30" s="498"/>
      <c r="J30" s="498"/>
      <c r="K30" s="498"/>
      <c r="L30" s="498"/>
      <c r="M30" s="498"/>
      <c r="N30" s="498"/>
      <c r="O30" s="3"/>
      <c r="P30" s="498"/>
      <c r="Q30" s="498"/>
      <c r="R30" s="498"/>
      <c r="S30" s="498"/>
      <c r="T30" s="498"/>
      <c r="U30" s="498"/>
      <c r="V30" s="498"/>
      <c r="W30" s="73"/>
      <c r="X30" s="498"/>
      <c r="Y30" s="498"/>
      <c r="Z30" s="498"/>
      <c r="AA30" s="498"/>
      <c r="AB30" s="498"/>
      <c r="AC30" s="498"/>
      <c r="AD30" s="498"/>
      <c r="AE30" s="3"/>
      <c r="AF30" s="498"/>
      <c r="AG30" s="498"/>
      <c r="AH30" s="498"/>
      <c r="AI30" s="498"/>
      <c r="AJ30" s="498"/>
      <c r="AK30" s="498"/>
      <c r="AL30" s="498"/>
      <c r="AM30" s="3"/>
      <c r="AN30" s="498"/>
      <c r="AO30" s="498"/>
      <c r="AP30" s="498"/>
      <c r="AQ30" s="498"/>
      <c r="AR30" s="498"/>
      <c r="AS30" s="498"/>
      <c r="AT30" s="498"/>
      <c r="AU30" s="3"/>
      <c r="AV30" s="498"/>
      <c r="AW30" s="498"/>
      <c r="AX30" s="498"/>
      <c r="AY30" s="498"/>
      <c r="AZ30" s="498"/>
      <c r="BA30" s="498"/>
      <c r="BB30" s="498"/>
      <c r="BC30" s="2"/>
      <c r="BD30" s="498"/>
      <c r="BE30" s="498"/>
      <c r="BF30" s="498"/>
      <c r="BG30" s="498"/>
      <c r="BH30" s="498"/>
      <c r="BI30" s="498"/>
      <c r="BJ30" s="498"/>
      <c r="BK30" s="3"/>
      <c r="BL30" s="2"/>
      <c r="BM30" s="2"/>
      <c r="BN30" s="2"/>
      <c r="BO30" s="2"/>
      <c r="BP30" s="2"/>
      <c r="BQ30" s="2"/>
      <c r="BR30" s="2"/>
      <c r="BS30" s="2"/>
    </row>
    <row r="31" spans="1:71" ht="13.75" customHeight="1">
      <c r="A31" s="498"/>
      <c r="B31" s="498"/>
      <c r="C31" s="498"/>
      <c r="D31" s="498"/>
      <c r="E31" s="498"/>
      <c r="F31" s="498"/>
      <c r="G31" s="3"/>
      <c r="H31" s="498"/>
      <c r="I31" s="498"/>
      <c r="J31" s="498"/>
      <c r="K31" s="498"/>
      <c r="L31" s="498"/>
      <c r="M31" s="498"/>
      <c r="N31" s="498"/>
      <c r="O31" s="3"/>
      <c r="P31" s="498"/>
      <c r="Q31" s="498"/>
      <c r="R31" s="498"/>
      <c r="S31" s="498"/>
      <c r="T31" s="498"/>
      <c r="U31" s="498"/>
      <c r="V31" s="498"/>
      <c r="W31" s="73"/>
      <c r="X31" s="498"/>
      <c r="Y31" s="498"/>
      <c r="Z31" s="498"/>
      <c r="AA31" s="498"/>
      <c r="AB31" s="498"/>
      <c r="AC31" s="498"/>
      <c r="AD31" s="498"/>
      <c r="AE31" s="3"/>
      <c r="AF31" s="498"/>
      <c r="AG31" s="498"/>
      <c r="AH31" s="498"/>
      <c r="AI31" s="498"/>
      <c r="AJ31" s="498"/>
      <c r="AK31" s="498"/>
      <c r="AL31" s="498"/>
      <c r="AM31" s="3"/>
      <c r="AN31" s="498"/>
      <c r="AO31" s="498"/>
      <c r="AP31" s="498"/>
      <c r="AQ31" s="498"/>
      <c r="AR31" s="498"/>
      <c r="AS31" s="498"/>
      <c r="AT31" s="498"/>
      <c r="AU31" s="3"/>
      <c r="AV31" s="498"/>
      <c r="AW31" s="498"/>
      <c r="AX31" s="498"/>
      <c r="AY31" s="498"/>
      <c r="AZ31" s="498"/>
      <c r="BA31" s="498"/>
      <c r="BB31" s="498"/>
      <c r="BC31" s="2"/>
      <c r="BD31" s="498"/>
      <c r="BE31" s="498"/>
      <c r="BF31" s="498"/>
      <c r="BG31" s="498"/>
      <c r="BH31" s="498"/>
      <c r="BI31" s="498"/>
      <c r="BJ31" s="498"/>
      <c r="BK31" s="3"/>
      <c r="BL31" s="2"/>
      <c r="BM31" s="2"/>
      <c r="BN31" s="2"/>
      <c r="BO31" s="2"/>
      <c r="BP31" s="2"/>
      <c r="BQ31" s="2"/>
      <c r="BR31" s="2"/>
      <c r="BS31" s="2"/>
    </row>
    <row r="32" spans="1:71" ht="13.75" customHeight="1">
      <c r="A32" s="498"/>
      <c r="B32" s="498"/>
      <c r="C32" s="498"/>
      <c r="D32" s="498"/>
      <c r="E32" s="498"/>
      <c r="F32" s="498"/>
      <c r="G32" s="3"/>
      <c r="H32" s="498"/>
      <c r="I32" s="498"/>
      <c r="J32" s="498"/>
      <c r="K32" s="498"/>
      <c r="L32" s="498"/>
      <c r="M32" s="498"/>
      <c r="N32" s="498"/>
      <c r="O32" s="3"/>
      <c r="P32" s="498"/>
      <c r="Q32" s="498"/>
      <c r="R32" s="498"/>
      <c r="S32" s="498"/>
      <c r="T32" s="498"/>
      <c r="U32" s="498"/>
      <c r="V32" s="498"/>
      <c r="W32" s="73"/>
      <c r="X32" s="498"/>
      <c r="Y32" s="498"/>
      <c r="Z32" s="498"/>
      <c r="AA32" s="498"/>
      <c r="AB32" s="498"/>
      <c r="AC32" s="498"/>
      <c r="AD32" s="498"/>
      <c r="AE32" s="3"/>
      <c r="AF32" s="498"/>
      <c r="AG32" s="498"/>
      <c r="AH32" s="498"/>
      <c r="AI32" s="498"/>
      <c r="AJ32" s="498"/>
      <c r="AK32" s="498"/>
      <c r="AL32" s="498"/>
      <c r="AM32" s="3"/>
      <c r="AN32" s="498"/>
      <c r="AO32" s="498"/>
      <c r="AP32" s="498"/>
      <c r="AQ32" s="498"/>
      <c r="AR32" s="498"/>
      <c r="AS32" s="498"/>
      <c r="AT32" s="498"/>
      <c r="AU32" s="3"/>
      <c r="AV32" s="498"/>
      <c r="AW32" s="498"/>
      <c r="AX32" s="498"/>
      <c r="AY32" s="498"/>
      <c r="AZ32" s="498"/>
      <c r="BA32" s="498"/>
      <c r="BB32" s="498"/>
      <c r="BC32" s="2"/>
      <c r="BD32" s="498"/>
      <c r="BE32" s="498"/>
      <c r="BF32" s="498"/>
      <c r="BG32" s="498"/>
      <c r="BH32" s="498"/>
      <c r="BI32" s="498"/>
      <c r="BJ32" s="498"/>
      <c r="BK32" s="3"/>
      <c r="BL32" s="2"/>
      <c r="BM32" s="2"/>
      <c r="BN32" s="2"/>
      <c r="BO32" s="2"/>
      <c r="BP32" s="2"/>
      <c r="BQ32" s="2"/>
      <c r="BR32" s="2"/>
      <c r="BS32" s="2"/>
    </row>
    <row r="33" spans="1:71" ht="13.75" customHeight="1">
      <c r="A33" s="498"/>
      <c r="B33" s="498"/>
      <c r="C33" s="498"/>
      <c r="D33" s="498"/>
      <c r="E33" s="498"/>
      <c r="F33" s="498"/>
      <c r="G33" s="3"/>
      <c r="H33" s="498"/>
      <c r="I33" s="498"/>
      <c r="J33" s="498"/>
      <c r="K33" s="498"/>
      <c r="L33" s="498"/>
      <c r="M33" s="498"/>
      <c r="N33" s="498"/>
      <c r="O33" s="3"/>
      <c r="P33" s="498"/>
      <c r="Q33" s="498"/>
      <c r="R33" s="498"/>
      <c r="S33" s="498"/>
      <c r="T33" s="498"/>
      <c r="U33" s="498"/>
      <c r="V33" s="498"/>
      <c r="W33" s="73"/>
      <c r="X33" s="498"/>
      <c r="Y33" s="498"/>
      <c r="Z33" s="498"/>
      <c r="AA33" s="498"/>
      <c r="AB33" s="498"/>
      <c r="AC33" s="498"/>
      <c r="AD33" s="498"/>
      <c r="AE33" s="3"/>
      <c r="AF33" s="498"/>
      <c r="AG33" s="498"/>
      <c r="AH33" s="498"/>
      <c r="AI33" s="498"/>
      <c r="AJ33" s="498"/>
      <c r="AK33" s="498"/>
      <c r="AL33" s="498"/>
      <c r="AM33" s="3"/>
      <c r="AN33" s="498"/>
      <c r="AO33" s="498"/>
      <c r="AP33" s="498"/>
      <c r="AQ33" s="498"/>
      <c r="AR33" s="498"/>
      <c r="AS33" s="498"/>
      <c r="AT33" s="498"/>
      <c r="AU33" s="3"/>
      <c r="AV33" s="498"/>
      <c r="AW33" s="498"/>
      <c r="AX33" s="498"/>
      <c r="AY33" s="498"/>
      <c r="AZ33" s="498"/>
      <c r="BA33" s="498"/>
      <c r="BB33" s="498"/>
      <c r="BC33" s="2"/>
      <c r="BD33" s="498"/>
      <c r="BE33" s="498"/>
      <c r="BF33" s="498"/>
      <c r="BG33" s="498"/>
      <c r="BH33" s="498"/>
      <c r="BI33" s="498"/>
      <c r="BJ33" s="498"/>
      <c r="BK33" s="3"/>
      <c r="BL33" s="2"/>
      <c r="BM33" s="2"/>
      <c r="BN33" s="2"/>
      <c r="BO33" s="2"/>
      <c r="BP33" s="2"/>
      <c r="BQ33" s="2"/>
      <c r="BR33" s="2"/>
      <c r="BS33" s="2"/>
    </row>
    <row r="34" spans="1:71" ht="13.75" customHeight="1">
      <c r="A34" s="2"/>
      <c r="B34" s="75"/>
      <c r="C34" s="76"/>
      <c r="D34" s="76"/>
      <c r="E34" s="76"/>
      <c r="F34" s="76"/>
      <c r="G34" s="76"/>
      <c r="H34" s="76"/>
      <c r="I34" s="3"/>
      <c r="J34" s="77"/>
      <c r="K34" s="77"/>
      <c r="L34" s="78"/>
      <c r="M34" s="76"/>
      <c r="N34" s="76"/>
      <c r="O34" s="76"/>
      <c r="P34" s="76"/>
      <c r="Q34" s="79"/>
      <c r="R34" s="80"/>
      <c r="S34" s="78"/>
      <c r="T34" s="78"/>
      <c r="U34" s="76"/>
      <c r="V34" s="76"/>
      <c r="W34" s="76"/>
      <c r="X34" s="76"/>
      <c r="Y34" s="76"/>
      <c r="Z34" s="78"/>
      <c r="AA34" s="81"/>
      <c r="AB34" s="81"/>
      <c r="AC34" s="76"/>
      <c r="AD34" s="76"/>
      <c r="AE34" s="76"/>
      <c r="AF34" s="76"/>
      <c r="AG34" s="76"/>
      <c r="AH34" s="78"/>
      <c r="AI34" s="77"/>
      <c r="AJ34" s="77"/>
      <c r="AK34" s="3"/>
      <c r="AL34" s="76"/>
      <c r="AM34" s="76"/>
      <c r="AN34" s="76"/>
      <c r="AO34" s="76"/>
      <c r="AP34" s="78"/>
      <c r="AQ34" s="81"/>
      <c r="AR34" s="81"/>
      <c r="AS34" s="76"/>
      <c r="AT34" s="76"/>
      <c r="AU34" s="76"/>
      <c r="AV34" s="76"/>
      <c r="AW34" s="76"/>
      <c r="AX34" s="78"/>
      <c r="AY34" s="81"/>
      <c r="AZ34" s="81"/>
      <c r="BA34" s="76"/>
      <c r="BB34" s="76"/>
      <c r="BC34" s="76"/>
      <c r="BD34" s="82"/>
      <c r="BE34" s="78"/>
      <c r="BF34" s="78"/>
      <c r="BG34" s="82"/>
      <c r="BH34" s="77"/>
      <c r="BI34" s="77"/>
      <c r="BJ34" s="3"/>
      <c r="BK34" s="3"/>
      <c r="BL34" s="2"/>
      <c r="BM34" s="2"/>
      <c r="BN34" s="2"/>
      <c r="BO34" s="2"/>
      <c r="BP34" s="2"/>
      <c r="BQ34" s="2"/>
      <c r="BR34" s="2"/>
      <c r="BS34" s="2"/>
    </row>
    <row r="35" spans="1:71" ht="13.75" customHeight="1">
      <c r="A35" s="2"/>
      <c r="B35" s="2"/>
      <c r="C35" s="2"/>
      <c r="D35" s="2"/>
      <c r="E35" s="2"/>
      <c r="F35" s="2"/>
      <c r="G35" s="2"/>
      <c r="H35" s="2"/>
      <c r="I35" s="83"/>
      <c r="J35" s="501"/>
      <c r="K35" s="502"/>
      <c r="L35" s="503"/>
      <c r="M35" s="84"/>
      <c r="N35" s="2"/>
      <c r="O35" s="3"/>
      <c r="P35" s="3"/>
      <c r="Q35" s="83"/>
      <c r="R35" s="507">
        <v>0</v>
      </c>
      <c r="S35" s="502"/>
      <c r="T35" s="503"/>
      <c r="U35" s="84"/>
      <c r="V35" s="2"/>
      <c r="W35" s="2"/>
      <c r="X35" s="2"/>
      <c r="Y35" s="83"/>
      <c r="Z35" s="507">
        <v>8</v>
      </c>
      <c r="AA35" s="502"/>
      <c r="AB35" s="503"/>
      <c r="AC35" s="84"/>
      <c r="AD35" s="2"/>
      <c r="AE35" s="2"/>
      <c r="AF35" s="2"/>
      <c r="AG35" s="83"/>
      <c r="AH35" s="508" t="s">
        <v>48</v>
      </c>
      <c r="AI35" s="502"/>
      <c r="AJ35" s="503"/>
      <c r="AK35" s="84"/>
      <c r="AL35" s="2"/>
      <c r="AM35" s="2"/>
      <c r="AN35" s="2"/>
      <c r="AO35" s="83"/>
      <c r="AP35" s="508" t="s">
        <v>60</v>
      </c>
      <c r="AQ35" s="502"/>
      <c r="AR35" s="503"/>
      <c r="AS35" s="84"/>
      <c r="AT35" s="2"/>
      <c r="AU35" s="2"/>
      <c r="AV35" s="2"/>
      <c r="AW35" s="83"/>
      <c r="AX35" s="508" t="s">
        <v>50</v>
      </c>
      <c r="AY35" s="502"/>
      <c r="AZ35" s="503"/>
      <c r="BA35" s="84"/>
      <c r="BB35" s="2"/>
      <c r="BC35" s="2"/>
      <c r="BD35" s="83"/>
      <c r="BE35" s="509" t="s">
        <v>49</v>
      </c>
      <c r="BF35" s="503"/>
      <c r="BG35" s="85"/>
      <c r="BH35" s="509" t="s">
        <v>45</v>
      </c>
      <c r="BI35" s="503"/>
      <c r="BJ35" s="86"/>
      <c r="BK35" s="3"/>
      <c r="BL35" s="2"/>
      <c r="BM35" s="2"/>
      <c r="BN35" s="2"/>
      <c r="BO35" s="2"/>
      <c r="BP35" s="2"/>
      <c r="BQ35" s="2"/>
      <c r="BR35" s="2"/>
      <c r="BS35" s="2"/>
    </row>
    <row r="36" spans="1:71" ht="13.75" customHeight="1">
      <c r="A36" s="2"/>
      <c r="B36" s="2"/>
      <c r="C36" s="2"/>
      <c r="D36" s="2"/>
      <c r="E36" s="2"/>
      <c r="F36" s="2"/>
      <c r="G36" s="2"/>
      <c r="H36" s="2"/>
      <c r="I36" s="83"/>
      <c r="J36" s="504"/>
      <c r="K36" s="505"/>
      <c r="L36" s="506"/>
      <c r="M36" s="84"/>
      <c r="N36" s="2"/>
      <c r="O36" s="3"/>
      <c r="P36" s="3"/>
      <c r="Q36" s="83"/>
      <c r="R36" s="504"/>
      <c r="S36" s="505"/>
      <c r="T36" s="506"/>
      <c r="U36" s="84"/>
      <c r="V36" s="2"/>
      <c r="W36" s="2"/>
      <c r="X36" s="2"/>
      <c r="Y36" s="83"/>
      <c r="Z36" s="504"/>
      <c r="AA36" s="505"/>
      <c r="AB36" s="506"/>
      <c r="AC36" s="84"/>
      <c r="AD36" s="2"/>
      <c r="AE36" s="2"/>
      <c r="AF36" s="2"/>
      <c r="AG36" s="83"/>
      <c r="AH36" s="504"/>
      <c r="AI36" s="505"/>
      <c r="AJ36" s="506"/>
      <c r="AK36" s="84"/>
      <c r="AL36" s="2"/>
      <c r="AM36" s="2"/>
      <c r="AN36" s="2"/>
      <c r="AO36" s="83"/>
      <c r="AP36" s="504"/>
      <c r="AQ36" s="505"/>
      <c r="AR36" s="506"/>
      <c r="AS36" s="84"/>
      <c r="AT36" s="2"/>
      <c r="AU36" s="2"/>
      <c r="AV36" s="2"/>
      <c r="AW36" s="83"/>
      <c r="AX36" s="504"/>
      <c r="AY36" s="505"/>
      <c r="AZ36" s="506"/>
      <c r="BA36" s="84"/>
      <c r="BB36" s="2"/>
      <c r="BC36" s="2"/>
      <c r="BD36" s="83"/>
      <c r="BE36" s="504"/>
      <c r="BF36" s="506"/>
      <c r="BG36" s="85"/>
      <c r="BH36" s="504"/>
      <c r="BI36" s="506"/>
      <c r="BJ36" s="86"/>
      <c r="BK36" s="3"/>
      <c r="BL36" s="2"/>
      <c r="BM36" s="2"/>
      <c r="BN36" s="2"/>
      <c r="BO36" s="2"/>
      <c r="BP36" s="2"/>
      <c r="BQ36" s="2"/>
      <c r="BR36" s="2"/>
      <c r="BS36" s="2"/>
    </row>
    <row r="37" spans="1:71" ht="13.75" customHeight="1">
      <c r="A37" s="2"/>
      <c r="B37" s="2"/>
      <c r="C37" s="2"/>
      <c r="D37" s="2"/>
      <c r="E37" s="2"/>
      <c r="F37" s="2"/>
      <c r="G37" s="2"/>
      <c r="H37" s="2"/>
      <c r="I37" s="2"/>
      <c r="J37" s="87"/>
      <c r="K37" s="87"/>
      <c r="L37" s="87"/>
      <c r="M37" s="2"/>
      <c r="N37" s="2"/>
      <c r="O37" s="2"/>
      <c r="P37" s="2"/>
      <c r="Q37" s="2"/>
      <c r="R37" s="87"/>
      <c r="S37" s="87"/>
      <c r="T37" s="87"/>
      <c r="U37" s="2"/>
      <c r="V37" s="2"/>
      <c r="W37" s="2"/>
      <c r="X37" s="2"/>
      <c r="Y37" s="2"/>
      <c r="Z37" s="87"/>
      <c r="AA37" s="87"/>
      <c r="AB37" s="87"/>
      <c r="AC37" s="2"/>
      <c r="AD37" s="2"/>
      <c r="AE37" s="2"/>
      <c r="AF37" s="2"/>
      <c r="AG37" s="2"/>
      <c r="AH37" s="87"/>
      <c r="AI37" s="87"/>
      <c r="AJ37" s="87"/>
      <c r="AK37" s="2"/>
      <c r="AL37" s="2"/>
      <c r="AM37" s="2"/>
      <c r="AN37" s="2"/>
      <c r="AO37" s="2"/>
      <c r="AP37" s="87"/>
      <c r="AQ37" s="87"/>
      <c r="AR37" s="87"/>
      <c r="AS37" s="2"/>
      <c r="AT37" s="2"/>
      <c r="AU37" s="2"/>
      <c r="AV37" s="2"/>
      <c r="AW37" s="2"/>
      <c r="AX37" s="87"/>
      <c r="AY37" s="87"/>
      <c r="AZ37" s="87"/>
      <c r="BA37" s="2"/>
      <c r="BB37" s="2"/>
      <c r="BC37" s="2"/>
      <c r="BD37" s="2"/>
      <c r="BE37" s="87"/>
      <c r="BF37" s="87"/>
      <c r="BG37" s="2"/>
      <c r="BH37" s="87"/>
      <c r="BI37" s="87"/>
      <c r="BJ37" s="2"/>
      <c r="BK37" s="2"/>
      <c r="BL37" s="2"/>
      <c r="BM37" s="2"/>
      <c r="BN37" s="2"/>
      <c r="BO37" s="2"/>
      <c r="BP37" s="2"/>
      <c r="BQ37" s="2"/>
      <c r="BR37" s="2"/>
      <c r="BS37" s="2"/>
    </row>
    <row r="38" spans="1:71" ht="13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</row>
    <row r="39" spans="1:71" ht="13.75" customHeight="1">
      <c r="A39" s="2"/>
      <c r="B39" s="75"/>
      <c r="C39" s="76"/>
      <c r="D39" s="76"/>
      <c r="E39" s="76"/>
      <c r="F39" s="76"/>
      <c r="G39" s="76"/>
      <c r="H39" s="76"/>
      <c r="I39" s="3"/>
      <c r="J39" s="3"/>
      <c r="K39" s="3"/>
      <c r="L39" s="76"/>
      <c r="M39" s="76"/>
      <c r="N39" s="76"/>
      <c r="O39" s="76"/>
      <c r="P39" s="76"/>
      <c r="Q39" s="79"/>
      <c r="R39" s="88"/>
      <c r="S39" s="76"/>
      <c r="T39" s="76"/>
      <c r="U39" s="76"/>
      <c r="V39" s="76"/>
      <c r="W39" s="76"/>
      <c r="X39" s="76"/>
      <c r="Y39" s="76"/>
      <c r="Z39" s="76"/>
      <c r="AA39" s="82"/>
      <c r="AB39" s="82"/>
      <c r="AC39" s="76"/>
      <c r="AD39" s="76"/>
      <c r="AE39" s="76"/>
      <c r="AF39" s="76"/>
      <c r="AG39" s="76"/>
      <c r="AH39" s="76"/>
      <c r="AI39" s="3"/>
      <c r="AJ39" s="3"/>
      <c r="AK39" s="3"/>
      <c r="AL39" s="76"/>
      <c r="AM39" s="76"/>
      <c r="AN39" s="76"/>
      <c r="AO39" s="76"/>
      <c r="AP39" s="76"/>
      <c r="AQ39" s="82"/>
      <c r="AR39" s="82"/>
      <c r="AS39" s="76"/>
      <c r="AT39" s="76"/>
      <c r="AU39" s="76"/>
      <c r="AV39" s="76"/>
      <c r="AW39" s="76"/>
      <c r="AX39" s="76"/>
      <c r="AY39" s="82"/>
      <c r="AZ39" s="82"/>
      <c r="BA39" s="76"/>
      <c r="BB39" s="76"/>
      <c r="BC39" s="76"/>
      <c r="BD39" s="82"/>
      <c r="BE39" s="76"/>
      <c r="BF39" s="76"/>
      <c r="BG39" s="82"/>
      <c r="BH39" s="3"/>
      <c r="BI39" s="3"/>
      <c r="BJ39" s="3"/>
      <c r="BK39" s="3"/>
      <c r="BL39" s="2"/>
      <c r="BM39" s="2"/>
      <c r="BN39" s="2"/>
      <c r="BO39" s="2"/>
      <c r="BP39" s="2"/>
      <c r="BQ39" s="2"/>
      <c r="BR39" s="2"/>
      <c r="BS39" s="2"/>
    </row>
  </sheetData>
  <mergeCells count="66">
    <mergeCell ref="BD29:BF33"/>
    <mergeCell ref="BG29:BJ33"/>
    <mergeCell ref="J35:L36"/>
    <mergeCell ref="R35:T36"/>
    <mergeCell ref="Z35:AB36"/>
    <mergeCell ref="AH35:AJ36"/>
    <mergeCell ref="AP35:AR36"/>
    <mergeCell ref="AX35:AZ36"/>
    <mergeCell ref="BE35:BF36"/>
    <mergeCell ref="BH35:BI36"/>
    <mergeCell ref="A27:B27"/>
    <mergeCell ref="BA28:BC28"/>
    <mergeCell ref="A29:F33"/>
    <mergeCell ref="H29:N33"/>
    <mergeCell ref="P29:V33"/>
    <mergeCell ref="X29:AD33"/>
    <mergeCell ref="AF29:AL33"/>
    <mergeCell ref="AN29:AT33"/>
    <mergeCell ref="AV29:BB33"/>
    <mergeCell ref="A25:B25"/>
    <mergeCell ref="A26:B26"/>
    <mergeCell ref="BE15:BE24"/>
    <mergeCell ref="BF15:BG16"/>
    <mergeCell ref="BH15:BH24"/>
    <mergeCell ref="AU15:AW16"/>
    <mergeCell ref="AX15:AX24"/>
    <mergeCell ref="AY15:BB16"/>
    <mergeCell ref="BC15:BC24"/>
    <mergeCell ref="BD15:BD24"/>
    <mergeCell ref="AH15:AJ16"/>
    <mergeCell ref="AK15:AK24"/>
    <mergeCell ref="AL15:AO16"/>
    <mergeCell ref="AP15:AS16"/>
    <mergeCell ref="AT15:AT24"/>
    <mergeCell ref="Y15:AA16"/>
    <mergeCell ref="AB15:AB24"/>
    <mergeCell ref="AC15:AF16"/>
    <mergeCell ref="AG15:AG24"/>
    <mergeCell ref="BK15:BK24"/>
    <mergeCell ref="BF17:BF24"/>
    <mergeCell ref="BG17:BG24"/>
    <mergeCell ref="BI15:BI24"/>
    <mergeCell ref="BJ15:BJ24"/>
    <mergeCell ref="L15:O16"/>
    <mergeCell ref="P15:S16"/>
    <mergeCell ref="T15:T24"/>
    <mergeCell ref="U15:W16"/>
    <mergeCell ref="X15:X24"/>
    <mergeCell ref="A15:B24"/>
    <mergeCell ref="C15:F16"/>
    <mergeCell ref="G15:G24"/>
    <mergeCell ref="H15:J16"/>
    <mergeCell ref="K15:K24"/>
    <mergeCell ref="V11:AZ11"/>
    <mergeCell ref="V12:AZ12"/>
    <mergeCell ref="A14:BB14"/>
    <mergeCell ref="BC14:BK14"/>
    <mergeCell ref="V9:AZ9"/>
    <mergeCell ref="V10:AZ10"/>
    <mergeCell ref="V5:AZ5"/>
    <mergeCell ref="V7:AZ7"/>
    <mergeCell ref="V8:AZ8"/>
    <mergeCell ref="R6:BA6"/>
    <mergeCell ref="BC4:BJ4"/>
    <mergeCell ref="BC5:BJ5"/>
    <mergeCell ref="BC6:BJ6"/>
  </mergeCells>
  <pageMargins left="0.19685" right="0.19685" top="0.78740200000000005" bottom="0.39370100000000002" header="0.39370100000000002" footer="0.39370100000000002"/>
  <pageSetup orientation="landscape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76"/>
  <sheetViews>
    <sheetView showGridLines="0" workbookViewId="0"/>
  </sheetViews>
  <sheetFormatPr baseColWidth="10" defaultColWidth="9.1640625" defaultRowHeight="12" customHeight="1"/>
  <cols>
    <col min="1" max="1" width="12.1640625" style="89" customWidth="1"/>
    <col min="2" max="2" width="47.6640625" style="89" customWidth="1"/>
    <col min="3" max="3" width="5.6640625" style="89" customWidth="1"/>
    <col min="4" max="4" width="6.5" style="89" customWidth="1"/>
    <col min="5" max="5" width="5.6640625" style="89" customWidth="1"/>
    <col min="6" max="6" width="8.5" style="89" customWidth="1"/>
    <col min="7" max="7" width="5.5" style="89" customWidth="1"/>
    <col min="8" max="8" width="6" style="89" customWidth="1"/>
    <col min="9" max="10" width="4.6640625" style="89" customWidth="1"/>
    <col min="11" max="11" width="5.5" style="89" customWidth="1"/>
    <col min="12" max="12" width="6.5" style="89" customWidth="1"/>
    <col min="13" max="13" width="6.83203125" style="89" customWidth="1"/>
    <col min="14" max="14" width="7.5" style="89" customWidth="1"/>
    <col min="15" max="15" width="8.1640625" style="89" customWidth="1"/>
    <col min="16" max="16" width="5.33203125" style="89" customWidth="1"/>
    <col min="17" max="17" width="4.83203125" style="89" customWidth="1"/>
    <col min="18" max="18" width="4.33203125" style="89" customWidth="1"/>
    <col min="19" max="19" width="4.5" style="89" customWidth="1"/>
    <col min="20" max="20" width="4.1640625" style="89" customWidth="1"/>
    <col min="21" max="21" width="4.6640625" style="89" customWidth="1"/>
    <col min="22" max="22" width="6.1640625" style="89" customWidth="1"/>
    <col min="23" max="23" width="5.1640625" style="89" customWidth="1"/>
    <col min="24" max="25" width="3.83203125" style="89" customWidth="1"/>
    <col min="26" max="26" width="5" style="89" customWidth="1"/>
    <col min="27" max="27" width="4.83203125" style="89" customWidth="1"/>
    <col min="28" max="28" width="5.5" style="89" customWidth="1"/>
    <col min="29" max="29" width="4.5" style="89" customWidth="1"/>
    <col min="30" max="30" width="4.83203125" style="89" customWidth="1"/>
    <col min="31" max="31" width="4" style="89" customWidth="1"/>
    <col min="32" max="32" width="4.33203125" style="89" customWidth="1"/>
    <col min="33" max="33" width="4.6640625" style="89" customWidth="1"/>
    <col min="34" max="34" width="5" style="89" customWidth="1"/>
    <col min="35" max="35" width="3.5" style="89" customWidth="1"/>
    <col min="36" max="37" width="3.83203125" style="89" customWidth="1"/>
    <col min="38" max="38" width="5.1640625" style="89" customWidth="1"/>
    <col min="39" max="40" width="5" style="89" customWidth="1"/>
    <col min="41" max="43" width="3.83203125" style="89" customWidth="1"/>
    <col min="44" max="44" width="5.1640625" style="89" customWidth="1"/>
    <col min="45" max="46" width="5.5" style="89" customWidth="1"/>
    <col min="47" max="47" width="4.6640625" style="89" customWidth="1"/>
    <col min="48" max="48" width="5" style="89" customWidth="1"/>
    <col min="49" max="49" width="4.5" style="89" customWidth="1"/>
    <col min="50" max="50" width="5.33203125" style="89" customWidth="1"/>
    <col min="51" max="51" width="5.6640625" style="89" customWidth="1"/>
    <col min="52" max="256" width="9.1640625" style="89" customWidth="1"/>
  </cols>
  <sheetData>
    <row r="1" spans="1:52" ht="12.75" customHeight="1">
      <c r="A1" s="90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6"/>
    </row>
    <row r="2" spans="1:52" ht="13.75" customHeight="1">
      <c r="A2" s="531" t="s">
        <v>61</v>
      </c>
      <c r="B2" s="534" t="s">
        <v>62</v>
      </c>
      <c r="C2" s="537" t="s">
        <v>63</v>
      </c>
      <c r="D2" s="538"/>
      <c r="E2" s="543" t="s">
        <v>64</v>
      </c>
      <c r="F2" s="546" t="s">
        <v>65</v>
      </c>
      <c r="G2" s="547"/>
      <c r="H2" s="547"/>
      <c r="I2" s="547"/>
      <c r="J2" s="547"/>
      <c r="K2" s="547"/>
      <c r="L2" s="547"/>
      <c r="M2" s="547"/>
      <c r="N2" s="547"/>
      <c r="O2" s="548"/>
      <c r="P2" s="537" t="s">
        <v>66</v>
      </c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/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/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1"/>
      <c r="AZ2" s="92"/>
    </row>
    <row r="3" spans="1:52" ht="13.75" customHeight="1">
      <c r="A3" s="532"/>
      <c r="B3" s="535"/>
      <c r="C3" s="539"/>
      <c r="D3" s="540"/>
      <c r="E3" s="544"/>
      <c r="F3" s="549" t="s">
        <v>67</v>
      </c>
      <c r="G3" s="552" t="s">
        <v>68</v>
      </c>
      <c r="H3" s="555" t="s">
        <v>69</v>
      </c>
      <c r="I3" s="556"/>
      <c r="J3" s="556"/>
      <c r="K3" s="556"/>
      <c r="L3" s="556"/>
      <c r="M3" s="556"/>
      <c r="N3" s="556"/>
      <c r="O3" s="557"/>
      <c r="P3" s="582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583"/>
      <c r="AS3" s="583"/>
      <c r="AT3" s="583"/>
      <c r="AU3" s="583"/>
      <c r="AV3" s="583"/>
      <c r="AW3" s="583"/>
      <c r="AX3" s="583"/>
      <c r="AY3" s="584"/>
      <c r="AZ3" s="92"/>
    </row>
    <row r="4" spans="1:52" ht="36" customHeight="1">
      <c r="A4" s="532"/>
      <c r="B4" s="535"/>
      <c r="C4" s="541"/>
      <c r="D4" s="542"/>
      <c r="E4" s="544"/>
      <c r="F4" s="550"/>
      <c r="G4" s="553"/>
      <c r="H4" s="552" t="s">
        <v>70</v>
      </c>
      <c r="I4" s="555" t="s">
        <v>71</v>
      </c>
      <c r="J4" s="556"/>
      <c r="K4" s="556"/>
      <c r="L4" s="556"/>
      <c r="M4" s="556"/>
      <c r="N4" s="556"/>
      <c r="O4" s="557"/>
      <c r="P4" s="566" t="s">
        <v>72</v>
      </c>
      <c r="Q4" s="567"/>
      <c r="R4" s="567"/>
      <c r="S4" s="567"/>
      <c r="T4" s="567"/>
      <c r="U4" s="567"/>
      <c r="V4" s="567"/>
      <c r="W4" s="567"/>
      <c r="X4" s="567"/>
      <c r="Y4" s="567"/>
      <c r="Z4" s="567"/>
      <c r="AA4" s="568"/>
      <c r="AB4" s="566" t="s">
        <v>73</v>
      </c>
      <c r="AC4" s="567"/>
      <c r="AD4" s="567"/>
      <c r="AE4" s="567"/>
      <c r="AF4" s="567"/>
      <c r="AG4" s="567"/>
      <c r="AH4" s="567"/>
      <c r="AI4" s="567"/>
      <c r="AJ4" s="567"/>
      <c r="AK4" s="567"/>
      <c r="AL4" s="567"/>
      <c r="AM4" s="568"/>
      <c r="AN4" s="566" t="s">
        <v>74</v>
      </c>
      <c r="AO4" s="567"/>
      <c r="AP4" s="567"/>
      <c r="AQ4" s="567"/>
      <c r="AR4" s="567"/>
      <c r="AS4" s="567"/>
      <c r="AT4" s="567"/>
      <c r="AU4" s="567"/>
      <c r="AV4" s="567"/>
      <c r="AW4" s="567"/>
      <c r="AX4" s="567"/>
      <c r="AY4" s="568"/>
      <c r="AZ4" s="92"/>
    </row>
    <row r="5" spans="1:52" ht="13.75" customHeight="1">
      <c r="A5" s="532"/>
      <c r="B5" s="535"/>
      <c r="C5" s="552" t="s">
        <v>75</v>
      </c>
      <c r="D5" s="552" t="s">
        <v>76</v>
      </c>
      <c r="E5" s="544"/>
      <c r="F5" s="550"/>
      <c r="G5" s="553"/>
      <c r="H5" s="553"/>
      <c r="I5" s="560" t="s">
        <v>77</v>
      </c>
      <c r="J5" s="563" t="s">
        <v>78</v>
      </c>
      <c r="K5" s="563" t="s">
        <v>79</v>
      </c>
      <c r="L5" s="510" t="s">
        <v>80</v>
      </c>
      <c r="M5" s="537" t="s">
        <v>81</v>
      </c>
      <c r="N5" s="558"/>
      <c r="O5" s="538"/>
      <c r="P5" s="574" t="s">
        <v>82</v>
      </c>
      <c r="Q5" s="575"/>
      <c r="R5" s="575"/>
      <c r="S5" s="575"/>
      <c r="T5" s="575"/>
      <c r="U5" s="576"/>
      <c r="V5" s="566" t="s">
        <v>83</v>
      </c>
      <c r="W5" s="567"/>
      <c r="X5" s="567"/>
      <c r="Y5" s="567"/>
      <c r="Z5" s="567"/>
      <c r="AA5" s="568"/>
      <c r="AB5" s="574" t="s">
        <v>84</v>
      </c>
      <c r="AC5" s="575"/>
      <c r="AD5" s="575"/>
      <c r="AE5" s="575"/>
      <c r="AF5" s="575"/>
      <c r="AG5" s="576"/>
      <c r="AH5" s="566" t="s">
        <v>85</v>
      </c>
      <c r="AI5" s="567"/>
      <c r="AJ5" s="567"/>
      <c r="AK5" s="567"/>
      <c r="AL5" s="567"/>
      <c r="AM5" s="568"/>
      <c r="AN5" s="574" t="s">
        <v>86</v>
      </c>
      <c r="AO5" s="575"/>
      <c r="AP5" s="575"/>
      <c r="AQ5" s="575"/>
      <c r="AR5" s="575"/>
      <c r="AS5" s="576"/>
      <c r="AT5" s="566" t="s">
        <v>87</v>
      </c>
      <c r="AU5" s="567"/>
      <c r="AV5" s="567"/>
      <c r="AW5" s="567"/>
      <c r="AX5" s="567"/>
      <c r="AY5" s="568"/>
      <c r="AZ5" s="92"/>
    </row>
    <row r="6" spans="1:52" ht="19.5" customHeight="1">
      <c r="A6" s="532"/>
      <c r="B6" s="535"/>
      <c r="C6" s="553"/>
      <c r="D6" s="553"/>
      <c r="E6" s="544"/>
      <c r="F6" s="550"/>
      <c r="G6" s="553"/>
      <c r="H6" s="553"/>
      <c r="I6" s="561"/>
      <c r="J6" s="564"/>
      <c r="K6" s="564"/>
      <c r="L6" s="511"/>
      <c r="M6" s="541"/>
      <c r="N6" s="559"/>
      <c r="O6" s="542"/>
      <c r="P6" s="569" t="s">
        <v>88</v>
      </c>
      <c r="Q6" s="571" t="s">
        <v>81</v>
      </c>
      <c r="R6" s="572"/>
      <c r="S6" s="572"/>
      <c r="T6" s="572"/>
      <c r="U6" s="573"/>
      <c r="V6" s="560" t="s">
        <v>88</v>
      </c>
      <c r="W6" s="577" t="s">
        <v>81</v>
      </c>
      <c r="X6" s="578"/>
      <c r="Y6" s="578"/>
      <c r="Z6" s="578"/>
      <c r="AA6" s="579"/>
      <c r="AB6" s="569" t="s">
        <v>88</v>
      </c>
      <c r="AC6" s="571" t="s">
        <v>71</v>
      </c>
      <c r="AD6" s="572"/>
      <c r="AE6" s="572"/>
      <c r="AF6" s="572"/>
      <c r="AG6" s="573"/>
      <c r="AH6" s="560" t="s">
        <v>88</v>
      </c>
      <c r="AI6" s="577" t="s">
        <v>71</v>
      </c>
      <c r="AJ6" s="578"/>
      <c r="AK6" s="578"/>
      <c r="AL6" s="578"/>
      <c r="AM6" s="579"/>
      <c r="AN6" s="569" t="s">
        <v>88</v>
      </c>
      <c r="AO6" s="571" t="s">
        <v>81</v>
      </c>
      <c r="AP6" s="572"/>
      <c r="AQ6" s="572"/>
      <c r="AR6" s="572"/>
      <c r="AS6" s="573"/>
      <c r="AT6" s="560" t="s">
        <v>88</v>
      </c>
      <c r="AU6" s="577" t="s">
        <v>81</v>
      </c>
      <c r="AV6" s="578"/>
      <c r="AW6" s="578"/>
      <c r="AX6" s="578"/>
      <c r="AY6" s="579"/>
      <c r="AZ6" s="92"/>
    </row>
    <row r="7" spans="1:52" ht="130.25" customHeight="1">
      <c r="A7" s="533"/>
      <c r="B7" s="536"/>
      <c r="C7" s="554"/>
      <c r="D7" s="554"/>
      <c r="E7" s="545"/>
      <c r="F7" s="551"/>
      <c r="G7" s="554"/>
      <c r="H7" s="554"/>
      <c r="I7" s="562"/>
      <c r="J7" s="565"/>
      <c r="K7" s="565"/>
      <c r="L7" s="512"/>
      <c r="M7" s="93" t="s">
        <v>89</v>
      </c>
      <c r="N7" s="94" t="s">
        <v>90</v>
      </c>
      <c r="O7" s="95" t="s">
        <v>91</v>
      </c>
      <c r="P7" s="570"/>
      <c r="Q7" s="96" t="s">
        <v>92</v>
      </c>
      <c r="R7" s="96" t="s">
        <v>93</v>
      </c>
      <c r="S7" s="96" t="s">
        <v>94</v>
      </c>
      <c r="T7" s="96" t="s">
        <v>95</v>
      </c>
      <c r="U7" s="97" t="s">
        <v>96</v>
      </c>
      <c r="V7" s="562"/>
      <c r="W7" s="98" t="s">
        <v>92</v>
      </c>
      <c r="X7" s="98" t="s">
        <v>93</v>
      </c>
      <c r="Y7" s="98" t="s">
        <v>94</v>
      </c>
      <c r="Z7" s="98" t="s">
        <v>95</v>
      </c>
      <c r="AA7" s="99" t="s">
        <v>96</v>
      </c>
      <c r="AB7" s="570"/>
      <c r="AC7" s="96" t="s">
        <v>92</v>
      </c>
      <c r="AD7" s="96" t="s">
        <v>93</v>
      </c>
      <c r="AE7" s="96" t="s">
        <v>94</v>
      </c>
      <c r="AF7" s="96" t="s">
        <v>95</v>
      </c>
      <c r="AG7" s="97" t="s">
        <v>96</v>
      </c>
      <c r="AH7" s="562"/>
      <c r="AI7" s="98" t="s">
        <v>92</v>
      </c>
      <c r="AJ7" s="98" t="s">
        <v>93</v>
      </c>
      <c r="AK7" s="98" t="s">
        <v>94</v>
      </c>
      <c r="AL7" s="98" t="s">
        <v>95</v>
      </c>
      <c r="AM7" s="99" t="s">
        <v>96</v>
      </c>
      <c r="AN7" s="570"/>
      <c r="AO7" s="96" t="s">
        <v>92</v>
      </c>
      <c r="AP7" s="96" t="s">
        <v>93</v>
      </c>
      <c r="AQ7" s="96" t="s">
        <v>94</v>
      </c>
      <c r="AR7" s="96" t="s">
        <v>95</v>
      </c>
      <c r="AS7" s="97" t="s">
        <v>96</v>
      </c>
      <c r="AT7" s="562"/>
      <c r="AU7" s="98" t="s">
        <v>92</v>
      </c>
      <c r="AV7" s="98" t="s">
        <v>93</v>
      </c>
      <c r="AW7" s="98" t="s">
        <v>94</v>
      </c>
      <c r="AX7" s="98" t="s">
        <v>95</v>
      </c>
      <c r="AY7" s="99" t="s">
        <v>96</v>
      </c>
      <c r="AZ7" s="92"/>
    </row>
    <row r="8" spans="1:52" ht="16.25" customHeight="1">
      <c r="A8" s="100"/>
      <c r="B8" s="101" t="s">
        <v>97</v>
      </c>
      <c r="C8" s="102">
        <f>SUM(C10+C25+C32+C35+C49)</f>
        <v>15</v>
      </c>
      <c r="D8" s="103">
        <f>SUM(D10+D25+D32+D35+D49)</f>
        <v>34</v>
      </c>
      <c r="E8" s="104">
        <f>SUM(E10+E25+E32+E35+E49)</f>
        <v>12</v>
      </c>
      <c r="F8" s="105">
        <f>SUM(F9+F66)</f>
        <v>4464</v>
      </c>
      <c r="G8" s="102">
        <v>170</v>
      </c>
      <c r="H8" s="103">
        <v>4294</v>
      </c>
      <c r="I8" s="103">
        <v>342</v>
      </c>
      <c r="J8" s="103">
        <v>143</v>
      </c>
      <c r="K8" s="103">
        <v>504</v>
      </c>
      <c r="L8" s="103">
        <v>3305</v>
      </c>
      <c r="M8" s="103">
        <v>2052</v>
      </c>
      <c r="N8" s="103">
        <v>1189</v>
      </c>
      <c r="O8" s="104">
        <v>64</v>
      </c>
      <c r="P8" s="106">
        <v>612</v>
      </c>
      <c r="Q8" s="107"/>
      <c r="R8" s="107"/>
      <c r="S8" s="107"/>
      <c r="T8" s="107"/>
      <c r="U8" s="108">
        <v>585</v>
      </c>
      <c r="V8" s="106">
        <v>864</v>
      </c>
      <c r="W8" s="107"/>
      <c r="X8" s="109">
        <v>30</v>
      </c>
      <c r="Y8" s="109">
        <v>52</v>
      </c>
      <c r="Z8" s="107"/>
      <c r="AA8" s="108">
        <v>782</v>
      </c>
      <c r="AB8" s="106">
        <v>612</v>
      </c>
      <c r="AC8" s="109">
        <v>34</v>
      </c>
      <c r="AD8" s="109">
        <v>16</v>
      </c>
      <c r="AE8" s="109">
        <v>18</v>
      </c>
      <c r="AF8" s="107"/>
      <c r="AG8" s="108">
        <v>544</v>
      </c>
      <c r="AH8" s="106">
        <v>900</v>
      </c>
      <c r="AI8" s="109">
        <v>64</v>
      </c>
      <c r="AJ8" s="109">
        <v>40</v>
      </c>
      <c r="AK8" s="109">
        <v>20</v>
      </c>
      <c r="AL8" s="109">
        <v>108</v>
      </c>
      <c r="AM8" s="108">
        <v>668</v>
      </c>
      <c r="AN8" s="106">
        <v>612</v>
      </c>
      <c r="AO8" s="109">
        <v>34</v>
      </c>
      <c r="AP8" s="109">
        <v>24</v>
      </c>
      <c r="AQ8" s="109">
        <v>14</v>
      </c>
      <c r="AR8" s="109">
        <v>144</v>
      </c>
      <c r="AS8" s="108">
        <v>396</v>
      </c>
      <c r="AT8" s="106">
        <v>864</v>
      </c>
      <c r="AU8" s="109">
        <v>38</v>
      </c>
      <c r="AV8" s="109">
        <v>232</v>
      </c>
      <c r="AW8" s="109">
        <v>12</v>
      </c>
      <c r="AX8" s="109">
        <v>252</v>
      </c>
      <c r="AY8" s="108">
        <v>330</v>
      </c>
      <c r="AZ8" s="92"/>
    </row>
    <row r="9" spans="1:52" ht="16.25" customHeight="1">
      <c r="A9" s="110"/>
      <c r="B9" s="111" t="s">
        <v>98</v>
      </c>
      <c r="C9" s="112">
        <v>15</v>
      </c>
      <c r="D9" s="113">
        <v>34</v>
      </c>
      <c r="E9" s="114">
        <v>12</v>
      </c>
      <c r="F9" s="115">
        <f>SUM(F10+F25+F32+F35+F49)</f>
        <v>4248</v>
      </c>
      <c r="G9" s="115">
        <v>170</v>
      </c>
      <c r="H9" s="115">
        <f>SUM(H10+H25+H32+H35+H49)</f>
        <v>4078</v>
      </c>
      <c r="I9" s="115">
        <f>SUM(I10+I25+I32+I35+I49)</f>
        <v>118</v>
      </c>
      <c r="J9" s="115">
        <f>SUM(J10+J25+J32+J35+J49)</f>
        <v>114</v>
      </c>
      <c r="K9" s="115">
        <v>504</v>
      </c>
      <c r="L9" s="115">
        <f t="shared" ref="L9:AS9" si="0">SUM(L10+L25+L32+L35+L49)</f>
        <v>3342</v>
      </c>
      <c r="M9" s="115">
        <f t="shared" si="0"/>
        <v>2086</v>
      </c>
      <c r="N9" s="115">
        <f t="shared" si="0"/>
        <v>1178</v>
      </c>
      <c r="O9" s="115">
        <f t="shared" si="0"/>
        <v>78</v>
      </c>
      <c r="P9" s="115">
        <f t="shared" si="0"/>
        <v>612</v>
      </c>
      <c r="Q9" s="115">
        <f t="shared" si="0"/>
        <v>0</v>
      </c>
      <c r="R9" s="115">
        <f t="shared" si="0"/>
        <v>0</v>
      </c>
      <c r="S9" s="115">
        <f t="shared" si="0"/>
        <v>0</v>
      </c>
      <c r="T9" s="115">
        <f t="shared" si="0"/>
        <v>0</v>
      </c>
      <c r="U9" s="115">
        <f t="shared" si="0"/>
        <v>612</v>
      </c>
      <c r="V9" s="115">
        <f t="shared" si="0"/>
        <v>864</v>
      </c>
      <c r="W9" s="115">
        <f t="shared" si="0"/>
        <v>0</v>
      </c>
      <c r="X9" s="115">
        <f t="shared" si="0"/>
        <v>22</v>
      </c>
      <c r="Y9" s="115">
        <f t="shared" si="0"/>
        <v>50</v>
      </c>
      <c r="Z9" s="115">
        <f t="shared" si="0"/>
        <v>0</v>
      </c>
      <c r="AA9" s="115">
        <f t="shared" si="0"/>
        <v>792</v>
      </c>
      <c r="AB9" s="115">
        <f t="shared" si="0"/>
        <v>612</v>
      </c>
      <c r="AC9" s="115">
        <f t="shared" si="0"/>
        <v>34</v>
      </c>
      <c r="AD9" s="115">
        <f t="shared" si="0"/>
        <v>16</v>
      </c>
      <c r="AE9" s="115">
        <f t="shared" si="0"/>
        <v>18</v>
      </c>
      <c r="AF9" s="115">
        <f t="shared" si="0"/>
        <v>0</v>
      </c>
      <c r="AG9" s="115">
        <f t="shared" si="0"/>
        <v>544</v>
      </c>
      <c r="AH9" s="115">
        <f t="shared" si="0"/>
        <v>900</v>
      </c>
      <c r="AI9" s="115">
        <f t="shared" si="0"/>
        <v>64</v>
      </c>
      <c r="AJ9" s="115">
        <f t="shared" si="0"/>
        <v>40</v>
      </c>
      <c r="AK9" s="115">
        <f t="shared" si="0"/>
        <v>20</v>
      </c>
      <c r="AL9" s="115">
        <f t="shared" si="0"/>
        <v>108</v>
      </c>
      <c r="AM9" s="115">
        <f t="shared" si="0"/>
        <v>668</v>
      </c>
      <c r="AN9" s="115">
        <f t="shared" si="0"/>
        <v>612</v>
      </c>
      <c r="AO9" s="115">
        <f t="shared" si="0"/>
        <v>34</v>
      </c>
      <c r="AP9" s="115">
        <f t="shared" si="0"/>
        <v>24</v>
      </c>
      <c r="AQ9" s="115">
        <f t="shared" si="0"/>
        <v>14</v>
      </c>
      <c r="AR9" s="115">
        <f t="shared" si="0"/>
        <v>144</v>
      </c>
      <c r="AS9" s="115">
        <f t="shared" si="0"/>
        <v>396</v>
      </c>
      <c r="AT9" s="115">
        <f>SUM(AT25+AT35+AT49+AT65)</f>
        <v>648</v>
      </c>
      <c r="AU9" s="115">
        <f>SUM(AU10+AU25+AU32+AU35+AU49)</f>
        <v>38</v>
      </c>
      <c r="AV9" s="115">
        <f>SUM(AV10+AV25+AV32+AV35+AV49)</f>
        <v>16</v>
      </c>
      <c r="AW9" s="115">
        <f>SUM(AW10+AW25+AW32+AW35+AW49)</f>
        <v>12</v>
      </c>
      <c r="AX9" s="115">
        <f>SUM(AX10+AX25+AX32+AX35+AX49)</f>
        <v>252</v>
      </c>
      <c r="AY9" s="115">
        <f>SUM(AY10+AY25+AY32+AY35+AY49)</f>
        <v>330</v>
      </c>
      <c r="AZ9" s="92"/>
    </row>
    <row r="10" spans="1:52" ht="19.5" customHeight="1">
      <c r="A10" s="116" t="s">
        <v>99</v>
      </c>
      <c r="B10" s="117" t="s">
        <v>100</v>
      </c>
      <c r="C10" s="118">
        <v>4</v>
      </c>
      <c r="D10" s="119">
        <v>12</v>
      </c>
      <c r="E10" s="120">
        <v>6</v>
      </c>
      <c r="F10" s="121">
        <f>SUM(F11:F24)</f>
        <v>1476</v>
      </c>
      <c r="G10" s="122" t="s">
        <v>101</v>
      </c>
      <c r="H10" s="121">
        <f>SUM(H11:H24)</f>
        <v>1476</v>
      </c>
      <c r="I10" s="121">
        <f>SUM(I11:I24)</f>
        <v>22</v>
      </c>
      <c r="J10" s="121">
        <f>SUM(J11:J24)</f>
        <v>50</v>
      </c>
      <c r="K10" s="122" t="s">
        <v>101</v>
      </c>
      <c r="L10" s="121">
        <f>SUM(L11:L24)</f>
        <v>1404</v>
      </c>
      <c r="M10" s="121">
        <f>SUM(M11:M24)</f>
        <v>1030</v>
      </c>
      <c r="N10" s="121">
        <f>SUM(N11:N24)</f>
        <v>326</v>
      </c>
      <c r="O10" s="121">
        <f>SUM(O11:O24)</f>
        <v>48</v>
      </c>
      <c r="P10" s="121">
        <f>SUM(P11:P24)</f>
        <v>612</v>
      </c>
      <c r="Q10" s="121"/>
      <c r="R10" s="121"/>
      <c r="S10" s="121"/>
      <c r="T10" s="121"/>
      <c r="U10" s="121">
        <f t="shared" ref="U10:AA10" si="1">SUM(U11:U24)</f>
        <v>612</v>
      </c>
      <c r="V10" s="121">
        <f t="shared" si="1"/>
        <v>864</v>
      </c>
      <c r="W10" s="121">
        <f t="shared" si="1"/>
        <v>0</v>
      </c>
      <c r="X10" s="121">
        <f t="shared" si="1"/>
        <v>22</v>
      </c>
      <c r="Y10" s="121">
        <f t="shared" si="1"/>
        <v>50</v>
      </c>
      <c r="Z10" s="121">
        <f t="shared" si="1"/>
        <v>0</v>
      </c>
      <c r="AA10" s="121">
        <f t="shared" si="1"/>
        <v>792</v>
      </c>
      <c r="AB10" s="123"/>
      <c r="AC10" s="124"/>
      <c r="AD10" s="124"/>
      <c r="AE10" s="124"/>
      <c r="AF10" s="124"/>
      <c r="AG10" s="125"/>
      <c r="AH10" s="126"/>
      <c r="AI10" s="127"/>
      <c r="AJ10" s="127"/>
      <c r="AK10" s="127"/>
      <c r="AL10" s="127"/>
      <c r="AM10" s="128"/>
      <c r="AN10" s="123"/>
      <c r="AO10" s="124"/>
      <c r="AP10" s="124"/>
      <c r="AQ10" s="124"/>
      <c r="AR10" s="124"/>
      <c r="AS10" s="125"/>
      <c r="AT10" s="126"/>
      <c r="AU10" s="127"/>
      <c r="AV10" s="127"/>
      <c r="AW10" s="127"/>
      <c r="AX10" s="127"/>
      <c r="AY10" s="128"/>
      <c r="AZ10" s="92"/>
    </row>
    <row r="11" spans="1:52" ht="15.5" customHeight="1">
      <c r="A11" s="129" t="s">
        <v>102</v>
      </c>
      <c r="B11" s="130" t="s">
        <v>103</v>
      </c>
      <c r="C11" s="131">
        <v>2</v>
      </c>
      <c r="D11" s="132"/>
      <c r="E11" s="133">
        <v>1</v>
      </c>
      <c r="F11" s="134">
        <f t="shared" ref="F11:F18" si="2">SUM(H11)</f>
        <v>93</v>
      </c>
      <c r="G11" s="134"/>
      <c r="H11" s="134">
        <f t="shared" ref="H11:H18" si="3">SUM(I11:L11)</f>
        <v>93</v>
      </c>
      <c r="I11" s="135">
        <f>SUM(R11+X11)</f>
        <v>3</v>
      </c>
      <c r="J11" s="136">
        <f>SUM(S11+Y11)</f>
        <v>10</v>
      </c>
      <c r="K11" s="137"/>
      <c r="L11" s="136">
        <f t="shared" ref="L11:L18" si="4">SUM(U11+AA11)</f>
        <v>80</v>
      </c>
      <c r="M11" s="136">
        <f t="shared" ref="M11:M18" si="5">SUM(L11-N11)</f>
        <v>80</v>
      </c>
      <c r="N11" s="138"/>
      <c r="O11" s="139"/>
      <c r="P11" s="140">
        <f t="shared" ref="P11:P17" si="6">SUM(Q11:U11)</f>
        <v>34</v>
      </c>
      <c r="Q11" s="141"/>
      <c r="R11" s="141"/>
      <c r="S11" s="141"/>
      <c r="T11" s="141"/>
      <c r="U11" s="142">
        <v>34</v>
      </c>
      <c r="V11" s="135">
        <f t="shared" ref="V11:V18" si="7">SUM(W11:AA11)</f>
        <v>59</v>
      </c>
      <c r="W11" s="138"/>
      <c r="X11" s="136">
        <v>3</v>
      </c>
      <c r="Y11" s="136">
        <v>10</v>
      </c>
      <c r="Z11" s="138"/>
      <c r="AA11" s="143">
        <v>46</v>
      </c>
      <c r="AB11" s="144"/>
      <c r="AC11" s="141"/>
      <c r="AD11" s="141"/>
      <c r="AE11" s="141"/>
      <c r="AF11" s="141"/>
      <c r="AG11" s="145"/>
      <c r="AH11" s="146"/>
      <c r="AI11" s="138"/>
      <c r="AJ11" s="138"/>
      <c r="AK11" s="138"/>
      <c r="AL11" s="138"/>
      <c r="AM11" s="147"/>
      <c r="AN11" s="144"/>
      <c r="AO11" s="141"/>
      <c r="AP11" s="141"/>
      <c r="AQ11" s="141"/>
      <c r="AR11" s="141"/>
      <c r="AS11" s="145"/>
      <c r="AT11" s="146"/>
      <c r="AU11" s="138"/>
      <c r="AV11" s="148"/>
      <c r="AW11" s="148"/>
      <c r="AX11" s="148"/>
      <c r="AY11" s="139"/>
      <c r="AZ11" s="92"/>
    </row>
    <row r="12" spans="1:52" ht="15.5" customHeight="1">
      <c r="A12" s="149" t="s">
        <v>104</v>
      </c>
      <c r="B12" s="150" t="s">
        <v>105</v>
      </c>
      <c r="C12" s="151"/>
      <c r="D12" s="152">
        <v>2</v>
      </c>
      <c r="E12" s="153">
        <v>1</v>
      </c>
      <c r="F12" s="154">
        <f t="shared" si="2"/>
        <v>115</v>
      </c>
      <c r="G12" s="155"/>
      <c r="H12" s="154">
        <f t="shared" si="3"/>
        <v>115</v>
      </c>
      <c r="I12" s="156"/>
      <c r="J12" s="157">
        <f>SUM(S12+Y12)</f>
        <v>6</v>
      </c>
      <c r="K12" s="158"/>
      <c r="L12" s="157">
        <f t="shared" si="4"/>
        <v>109</v>
      </c>
      <c r="M12" s="157">
        <f t="shared" si="5"/>
        <v>109</v>
      </c>
      <c r="N12" s="158"/>
      <c r="O12" s="159"/>
      <c r="P12" s="160">
        <f t="shared" si="6"/>
        <v>49</v>
      </c>
      <c r="Q12" s="161"/>
      <c r="R12" s="161"/>
      <c r="S12" s="161"/>
      <c r="T12" s="161"/>
      <c r="U12" s="162">
        <v>49</v>
      </c>
      <c r="V12" s="163">
        <f t="shared" si="7"/>
        <v>66</v>
      </c>
      <c r="W12" s="158"/>
      <c r="X12" s="158"/>
      <c r="Y12" s="157">
        <v>6</v>
      </c>
      <c r="Z12" s="158"/>
      <c r="AA12" s="164">
        <v>60</v>
      </c>
      <c r="AB12" s="165"/>
      <c r="AC12" s="161"/>
      <c r="AD12" s="161"/>
      <c r="AE12" s="161"/>
      <c r="AF12" s="161"/>
      <c r="AG12" s="166"/>
      <c r="AH12" s="156"/>
      <c r="AI12" s="158"/>
      <c r="AJ12" s="158"/>
      <c r="AK12" s="158"/>
      <c r="AL12" s="158"/>
      <c r="AM12" s="167"/>
      <c r="AN12" s="165"/>
      <c r="AO12" s="161"/>
      <c r="AP12" s="161"/>
      <c r="AQ12" s="161"/>
      <c r="AR12" s="161"/>
      <c r="AS12" s="166"/>
      <c r="AT12" s="156"/>
      <c r="AU12" s="158"/>
      <c r="AV12" s="168"/>
      <c r="AW12" s="168"/>
      <c r="AX12" s="168"/>
      <c r="AY12" s="159"/>
      <c r="AZ12" s="92"/>
    </row>
    <row r="13" spans="1:52" ht="15.5" customHeight="1">
      <c r="A13" s="149" t="s">
        <v>106</v>
      </c>
      <c r="B13" s="150" t="s">
        <v>107</v>
      </c>
      <c r="C13" s="151"/>
      <c r="D13" s="152">
        <v>2</v>
      </c>
      <c r="E13" s="153">
        <v>1</v>
      </c>
      <c r="F13" s="154">
        <f t="shared" si="2"/>
        <v>119</v>
      </c>
      <c r="G13" s="155"/>
      <c r="H13" s="154">
        <f t="shared" si="3"/>
        <v>119</v>
      </c>
      <c r="I13" s="156"/>
      <c r="J13" s="157">
        <f>SUM(S13+Y13)</f>
        <v>4</v>
      </c>
      <c r="K13" s="158"/>
      <c r="L13" s="157">
        <f t="shared" si="4"/>
        <v>115</v>
      </c>
      <c r="M13" s="157">
        <f t="shared" si="5"/>
        <v>2</v>
      </c>
      <c r="N13" s="157">
        <v>113</v>
      </c>
      <c r="O13" s="159"/>
      <c r="P13" s="160">
        <f t="shared" si="6"/>
        <v>51</v>
      </c>
      <c r="Q13" s="161"/>
      <c r="R13" s="161"/>
      <c r="S13" s="161"/>
      <c r="T13" s="161"/>
      <c r="U13" s="162">
        <v>51</v>
      </c>
      <c r="V13" s="163">
        <f t="shared" si="7"/>
        <v>68</v>
      </c>
      <c r="W13" s="158"/>
      <c r="X13" s="158"/>
      <c r="Y13" s="157">
        <v>4</v>
      </c>
      <c r="Z13" s="158"/>
      <c r="AA13" s="164">
        <v>64</v>
      </c>
      <c r="AB13" s="165"/>
      <c r="AC13" s="161"/>
      <c r="AD13" s="161"/>
      <c r="AE13" s="161"/>
      <c r="AF13" s="161"/>
      <c r="AG13" s="166"/>
      <c r="AH13" s="156"/>
      <c r="AI13" s="158"/>
      <c r="AJ13" s="158"/>
      <c r="AK13" s="158"/>
      <c r="AL13" s="158"/>
      <c r="AM13" s="167"/>
      <c r="AN13" s="165"/>
      <c r="AO13" s="161"/>
      <c r="AP13" s="161"/>
      <c r="AQ13" s="161"/>
      <c r="AR13" s="161"/>
      <c r="AS13" s="166"/>
      <c r="AT13" s="156"/>
      <c r="AU13" s="158"/>
      <c r="AV13" s="168"/>
      <c r="AW13" s="168"/>
      <c r="AX13" s="168"/>
      <c r="AY13" s="159"/>
      <c r="AZ13" s="92"/>
    </row>
    <row r="14" spans="1:52" ht="15.5" customHeight="1">
      <c r="A14" s="149" t="s">
        <v>108</v>
      </c>
      <c r="B14" s="169" t="s">
        <v>109</v>
      </c>
      <c r="C14" s="170">
        <v>2</v>
      </c>
      <c r="D14" s="171"/>
      <c r="E14" s="172">
        <v>1</v>
      </c>
      <c r="F14" s="154">
        <f t="shared" si="2"/>
        <v>262</v>
      </c>
      <c r="G14" s="155"/>
      <c r="H14" s="154">
        <f t="shared" si="3"/>
        <v>262</v>
      </c>
      <c r="I14" s="163">
        <f>SUM(R14+X14)</f>
        <v>3</v>
      </c>
      <c r="J14" s="157">
        <f>SUM(S14+Y14)</f>
        <v>9</v>
      </c>
      <c r="K14" s="158"/>
      <c r="L14" s="157">
        <f t="shared" si="4"/>
        <v>250</v>
      </c>
      <c r="M14" s="157">
        <f t="shared" si="5"/>
        <v>250</v>
      </c>
      <c r="N14" s="158"/>
      <c r="O14" s="159"/>
      <c r="P14" s="160">
        <f t="shared" si="6"/>
        <v>136</v>
      </c>
      <c r="Q14" s="161"/>
      <c r="R14" s="161"/>
      <c r="S14" s="161"/>
      <c r="T14" s="161"/>
      <c r="U14" s="162">
        <v>136</v>
      </c>
      <c r="V14" s="163">
        <f t="shared" si="7"/>
        <v>126</v>
      </c>
      <c r="W14" s="158"/>
      <c r="X14" s="157">
        <v>3</v>
      </c>
      <c r="Y14" s="157">
        <v>9</v>
      </c>
      <c r="Z14" s="158"/>
      <c r="AA14" s="164">
        <v>114</v>
      </c>
      <c r="AB14" s="165"/>
      <c r="AC14" s="161"/>
      <c r="AD14" s="161"/>
      <c r="AE14" s="161"/>
      <c r="AF14" s="161"/>
      <c r="AG14" s="166"/>
      <c r="AH14" s="156"/>
      <c r="AI14" s="158"/>
      <c r="AJ14" s="158"/>
      <c r="AK14" s="158"/>
      <c r="AL14" s="158"/>
      <c r="AM14" s="167"/>
      <c r="AN14" s="165"/>
      <c r="AO14" s="161"/>
      <c r="AP14" s="161"/>
      <c r="AQ14" s="161"/>
      <c r="AR14" s="161"/>
      <c r="AS14" s="166"/>
      <c r="AT14" s="156"/>
      <c r="AU14" s="158"/>
      <c r="AV14" s="168"/>
      <c r="AW14" s="168"/>
      <c r="AX14" s="168"/>
      <c r="AY14" s="159"/>
      <c r="AZ14" s="92"/>
    </row>
    <row r="15" spans="1:52" ht="15.5" customHeight="1">
      <c r="A15" s="149" t="s">
        <v>110</v>
      </c>
      <c r="B15" s="173" t="s">
        <v>111</v>
      </c>
      <c r="C15" s="174"/>
      <c r="D15" s="175" t="s">
        <v>112</v>
      </c>
      <c r="E15" s="176" t="s">
        <v>101</v>
      </c>
      <c r="F15" s="154">
        <f t="shared" si="2"/>
        <v>84</v>
      </c>
      <c r="G15" s="154"/>
      <c r="H15" s="154">
        <f t="shared" si="3"/>
        <v>84</v>
      </c>
      <c r="I15" s="156"/>
      <c r="J15" s="157">
        <f>SUM(S15+Y15)</f>
        <v>4</v>
      </c>
      <c r="K15" s="177"/>
      <c r="L15" s="157">
        <f t="shared" si="4"/>
        <v>80</v>
      </c>
      <c r="M15" s="157">
        <f t="shared" si="5"/>
        <v>80</v>
      </c>
      <c r="N15" s="177"/>
      <c r="O15" s="159"/>
      <c r="P15" s="160">
        <f t="shared" si="6"/>
        <v>34</v>
      </c>
      <c r="Q15" s="178"/>
      <c r="R15" s="178"/>
      <c r="S15" s="178"/>
      <c r="T15" s="178"/>
      <c r="U15" s="179">
        <v>34</v>
      </c>
      <c r="V15" s="163">
        <f t="shared" si="7"/>
        <v>50</v>
      </c>
      <c r="W15" s="177"/>
      <c r="X15" s="177"/>
      <c r="Y15" s="152">
        <v>4</v>
      </c>
      <c r="Z15" s="177"/>
      <c r="AA15" s="153">
        <v>46</v>
      </c>
      <c r="AB15" s="180"/>
      <c r="AC15" s="178"/>
      <c r="AD15" s="178"/>
      <c r="AE15" s="178"/>
      <c r="AF15" s="178"/>
      <c r="AG15" s="181"/>
      <c r="AH15" s="174"/>
      <c r="AI15" s="177"/>
      <c r="AJ15" s="177"/>
      <c r="AK15" s="177"/>
      <c r="AL15" s="177"/>
      <c r="AM15" s="182"/>
      <c r="AN15" s="180"/>
      <c r="AO15" s="178"/>
      <c r="AP15" s="178"/>
      <c r="AQ15" s="178"/>
      <c r="AR15" s="178"/>
      <c r="AS15" s="181"/>
      <c r="AT15" s="174"/>
      <c r="AU15" s="177"/>
      <c r="AV15" s="168"/>
      <c r="AW15" s="168"/>
      <c r="AX15" s="168"/>
      <c r="AY15" s="159"/>
      <c r="AZ15" s="92"/>
    </row>
    <row r="16" spans="1:52" ht="15.5" customHeight="1">
      <c r="A16" s="149" t="s">
        <v>113</v>
      </c>
      <c r="B16" s="150" t="s">
        <v>114</v>
      </c>
      <c r="C16" s="174"/>
      <c r="D16" s="183">
        <v>1.2</v>
      </c>
      <c r="E16" s="176" t="s">
        <v>101</v>
      </c>
      <c r="F16" s="154">
        <f t="shared" si="2"/>
        <v>117</v>
      </c>
      <c r="G16" s="184"/>
      <c r="H16" s="154">
        <f t="shared" si="3"/>
        <v>117</v>
      </c>
      <c r="I16" s="156"/>
      <c r="J16" s="158"/>
      <c r="K16" s="177"/>
      <c r="L16" s="157">
        <f t="shared" si="4"/>
        <v>117</v>
      </c>
      <c r="M16" s="157">
        <f t="shared" si="5"/>
        <v>0</v>
      </c>
      <c r="N16" s="152">
        <v>117</v>
      </c>
      <c r="O16" s="159"/>
      <c r="P16" s="160">
        <f t="shared" si="6"/>
        <v>51</v>
      </c>
      <c r="Q16" s="161"/>
      <c r="R16" s="161"/>
      <c r="S16" s="161"/>
      <c r="T16" s="161"/>
      <c r="U16" s="162">
        <v>51</v>
      </c>
      <c r="V16" s="163">
        <f t="shared" si="7"/>
        <v>66</v>
      </c>
      <c r="W16" s="158"/>
      <c r="X16" s="158"/>
      <c r="Y16" s="158"/>
      <c r="Z16" s="158"/>
      <c r="AA16" s="164">
        <v>66</v>
      </c>
      <c r="AB16" s="165"/>
      <c r="AC16" s="161"/>
      <c r="AD16" s="161"/>
      <c r="AE16" s="161"/>
      <c r="AF16" s="161"/>
      <c r="AG16" s="166"/>
      <c r="AH16" s="156"/>
      <c r="AI16" s="158"/>
      <c r="AJ16" s="158"/>
      <c r="AK16" s="158"/>
      <c r="AL16" s="158"/>
      <c r="AM16" s="167"/>
      <c r="AN16" s="165"/>
      <c r="AO16" s="161"/>
      <c r="AP16" s="161"/>
      <c r="AQ16" s="161"/>
      <c r="AR16" s="161"/>
      <c r="AS16" s="166"/>
      <c r="AT16" s="156"/>
      <c r="AU16" s="158"/>
      <c r="AV16" s="168"/>
      <c r="AW16" s="168"/>
      <c r="AX16" s="168"/>
      <c r="AY16" s="159"/>
      <c r="AZ16" s="92"/>
    </row>
    <row r="17" spans="1:52" ht="15.5" customHeight="1">
      <c r="A17" s="149" t="s">
        <v>115</v>
      </c>
      <c r="B17" s="169" t="s">
        <v>116</v>
      </c>
      <c r="C17" s="185"/>
      <c r="D17" s="186">
        <v>2</v>
      </c>
      <c r="E17" s="172">
        <v>1</v>
      </c>
      <c r="F17" s="154">
        <f t="shared" si="2"/>
        <v>78</v>
      </c>
      <c r="G17" s="155"/>
      <c r="H17" s="154">
        <f t="shared" si="3"/>
        <v>78</v>
      </c>
      <c r="I17" s="156"/>
      <c r="J17" s="158"/>
      <c r="K17" s="158"/>
      <c r="L17" s="157">
        <f t="shared" si="4"/>
        <v>78</v>
      </c>
      <c r="M17" s="157">
        <f t="shared" si="5"/>
        <v>62</v>
      </c>
      <c r="N17" s="157">
        <v>16</v>
      </c>
      <c r="O17" s="159"/>
      <c r="P17" s="160">
        <f t="shared" si="6"/>
        <v>34</v>
      </c>
      <c r="Q17" s="161"/>
      <c r="R17" s="161"/>
      <c r="S17" s="161"/>
      <c r="T17" s="161"/>
      <c r="U17" s="162">
        <v>34</v>
      </c>
      <c r="V17" s="163">
        <f t="shared" si="7"/>
        <v>44</v>
      </c>
      <c r="W17" s="158"/>
      <c r="X17" s="158"/>
      <c r="Y17" s="158"/>
      <c r="Z17" s="158"/>
      <c r="AA17" s="164">
        <v>44</v>
      </c>
      <c r="AB17" s="165"/>
      <c r="AC17" s="161"/>
      <c r="AD17" s="161"/>
      <c r="AE17" s="161"/>
      <c r="AF17" s="161"/>
      <c r="AG17" s="166"/>
      <c r="AH17" s="156"/>
      <c r="AI17" s="158"/>
      <c r="AJ17" s="158"/>
      <c r="AK17" s="158"/>
      <c r="AL17" s="158"/>
      <c r="AM17" s="167"/>
      <c r="AN17" s="165"/>
      <c r="AO17" s="161"/>
      <c r="AP17" s="161"/>
      <c r="AQ17" s="161"/>
      <c r="AR17" s="161"/>
      <c r="AS17" s="166"/>
      <c r="AT17" s="156"/>
      <c r="AU17" s="158"/>
      <c r="AV17" s="168"/>
      <c r="AW17" s="168"/>
      <c r="AX17" s="168"/>
      <c r="AY17" s="159"/>
      <c r="AZ17" s="92"/>
    </row>
    <row r="18" spans="1:52" ht="15.5" customHeight="1">
      <c r="A18" s="149" t="s">
        <v>117</v>
      </c>
      <c r="B18" s="187" t="s">
        <v>118</v>
      </c>
      <c r="C18" s="188"/>
      <c r="D18" s="186">
        <v>2</v>
      </c>
      <c r="E18" s="189"/>
      <c r="F18" s="154">
        <f t="shared" si="2"/>
        <v>44</v>
      </c>
      <c r="G18" s="190"/>
      <c r="H18" s="154">
        <f t="shared" si="3"/>
        <v>44</v>
      </c>
      <c r="I18" s="156"/>
      <c r="J18" s="158"/>
      <c r="K18" s="158"/>
      <c r="L18" s="157">
        <f t="shared" si="4"/>
        <v>44</v>
      </c>
      <c r="M18" s="157">
        <f t="shared" si="5"/>
        <v>34</v>
      </c>
      <c r="N18" s="157">
        <v>10</v>
      </c>
      <c r="O18" s="159"/>
      <c r="P18" s="165"/>
      <c r="Q18" s="161"/>
      <c r="R18" s="161"/>
      <c r="S18" s="161"/>
      <c r="T18" s="161"/>
      <c r="U18" s="166"/>
      <c r="V18" s="163">
        <f t="shared" si="7"/>
        <v>44</v>
      </c>
      <c r="W18" s="158"/>
      <c r="X18" s="158"/>
      <c r="Y18" s="158"/>
      <c r="Z18" s="158"/>
      <c r="AA18" s="164">
        <v>44</v>
      </c>
      <c r="AB18" s="165"/>
      <c r="AC18" s="161"/>
      <c r="AD18" s="161"/>
      <c r="AE18" s="161"/>
      <c r="AF18" s="161"/>
      <c r="AG18" s="166"/>
      <c r="AH18" s="156"/>
      <c r="AI18" s="158"/>
      <c r="AJ18" s="158"/>
      <c r="AK18" s="158"/>
      <c r="AL18" s="158"/>
      <c r="AM18" s="167"/>
      <c r="AN18" s="165"/>
      <c r="AO18" s="161"/>
      <c r="AP18" s="161"/>
      <c r="AQ18" s="161"/>
      <c r="AR18" s="161"/>
      <c r="AS18" s="166"/>
      <c r="AT18" s="156"/>
      <c r="AU18" s="158"/>
      <c r="AV18" s="168"/>
      <c r="AW18" s="168"/>
      <c r="AX18" s="168"/>
      <c r="AY18" s="159"/>
      <c r="AZ18" s="92"/>
    </row>
    <row r="19" spans="1:52" ht="15.5" customHeight="1">
      <c r="A19" s="167"/>
      <c r="B19" s="191" t="s">
        <v>119</v>
      </c>
      <c r="C19" s="188"/>
      <c r="D19" s="171"/>
      <c r="E19" s="189"/>
      <c r="F19" s="154"/>
      <c r="G19" s="190"/>
      <c r="H19" s="154"/>
      <c r="I19" s="156"/>
      <c r="J19" s="158"/>
      <c r="K19" s="158"/>
      <c r="L19" s="158"/>
      <c r="M19" s="158"/>
      <c r="N19" s="158"/>
      <c r="O19" s="159"/>
      <c r="P19" s="165"/>
      <c r="Q19" s="161"/>
      <c r="R19" s="161"/>
      <c r="S19" s="161"/>
      <c r="T19" s="161"/>
      <c r="U19" s="166"/>
      <c r="V19" s="156"/>
      <c r="W19" s="158"/>
      <c r="X19" s="158"/>
      <c r="Y19" s="158"/>
      <c r="Z19" s="158"/>
      <c r="AA19" s="167"/>
      <c r="AB19" s="180"/>
      <c r="AC19" s="178"/>
      <c r="AD19" s="178"/>
      <c r="AE19" s="178"/>
      <c r="AF19" s="178"/>
      <c r="AG19" s="181"/>
      <c r="AH19" s="174"/>
      <c r="AI19" s="177"/>
      <c r="AJ19" s="177"/>
      <c r="AK19" s="177"/>
      <c r="AL19" s="177"/>
      <c r="AM19" s="182"/>
      <c r="AN19" s="180"/>
      <c r="AO19" s="178"/>
      <c r="AP19" s="178"/>
      <c r="AQ19" s="178"/>
      <c r="AR19" s="178"/>
      <c r="AS19" s="181"/>
      <c r="AT19" s="174"/>
      <c r="AU19" s="177"/>
      <c r="AV19" s="168"/>
      <c r="AW19" s="168"/>
      <c r="AX19" s="168"/>
      <c r="AY19" s="159"/>
      <c r="AZ19" s="92"/>
    </row>
    <row r="20" spans="1:52" ht="15.5" customHeight="1">
      <c r="A20" s="149" t="s">
        <v>120</v>
      </c>
      <c r="B20" s="169" t="s">
        <v>121</v>
      </c>
      <c r="C20" s="192"/>
      <c r="D20" s="183">
        <v>2</v>
      </c>
      <c r="E20" s="159"/>
      <c r="F20" s="154">
        <f>SUM(H20)</f>
        <v>48</v>
      </c>
      <c r="G20" s="154"/>
      <c r="H20" s="154">
        <f>SUM(I20:L20)</f>
        <v>48</v>
      </c>
      <c r="I20" s="156"/>
      <c r="J20" s="157">
        <f>SUM(S20+Y20)</f>
        <v>4</v>
      </c>
      <c r="K20" s="177"/>
      <c r="L20" s="157">
        <f>SUM(U20+AA20)</f>
        <v>44</v>
      </c>
      <c r="M20" s="157">
        <f>SUM(L20-N20)</f>
        <v>44</v>
      </c>
      <c r="N20" s="177"/>
      <c r="O20" s="182"/>
      <c r="P20" s="165"/>
      <c r="Q20" s="178"/>
      <c r="R20" s="178"/>
      <c r="S20" s="178"/>
      <c r="T20" s="178"/>
      <c r="U20" s="181"/>
      <c r="V20" s="163">
        <f>SUM(W20:AA20)</f>
        <v>48</v>
      </c>
      <c r="W20" s="177"/>
      <c r="X20" s="177"/>
      <c r="Y20" s="152">
        <v>4</v>
      </c>
      <c r="Z20" s="177"/>
      <c r="AA20" s="153">
        <v>44</v>
      </c>
      <c r="AB20" s="165"/>
      <c r="AC20" s="161"/>
      <c r="AD20" s="161"/>
      <c r="AE20" s="161"/>
      <c r="AF20" s="161"/>
      <c r="AG20" s="166"/>
      <c r="AH20" s="156"/>
      <c r="AI20" s="158"/>
      <c r="AJ20" s="158"/>
      <c r="AK20" s="158"/>
      <c r="AL20" s="158"/>
      <c r="AM20" s="167"/>
      <c r="AN20" s="165"/>
      <c r="AO20" s="161"/>
      <c r="AP20" s="161"/>
      <c r="AQ20" s="161"/>
      <c r="AR20" s="161"/>
      <c r="AS20" s="166"/>
      <c r="AT20" s="156"/>
      <c r="AU20" s="158"/>
      <c r="AV20" s="168"/>
      <c r="AW20" s="168"/>
      <c r="AX20" s="168"/>
      <c r="AY20" s="159"/>
      <c r="AZ20" s="92"/>
    </row>
    <row r="21" spans="1:52" ht="15.5" customHeight="1">
      <c r="A21" s="149" t="s">
        <v>122</v>
      </c>
      <c r="B21" s="169" t="s">
        <v>123</v>
      </c>
      <c r="C21" s="170">
        <v>2</v>
      </c>
      <c r="D21" s="171"/>
      <c r="E21" s="172">
        <v>1</v>
      </c>
      <c r="F21" s="154">
        <f>SUM(H21)</f>
        <v>263</v>
      </c>
      <c r="G21" s="155"/>
      <c r="H21" s="154">
        <f>SUM(I21:L21)</f>
        <v>263</v>
      </c>
      <c r="I21" s="163">
        <f>SUM(R21+X21)</f>
        <v>8</v>
      </c>
      <c r="J21" s="157">
        <f>SUM(S21+Y21)</f>
        <v>4</v>
      </c>
      <c r="K21" s="158"/>
      <c r="L21" s="157">
        <f>SUM(U21+AA21)</f>
        <v>251</v>
      </c>
      <c r="M21" s="157">
        <v>133</v>
      </c>
      <c r="N21" s="157">
        <v>70</v>
      </c>
      <c r="O21" s="193">
        <v>48</v>
      </c>
      <c r="P21" s="160">
        <f>SUM(Q21:U21)</f>
        <v>119</v>
      </c>
      <c r="Q21" s="161"/>
      <c r="R21" s="161"/>
      <c r="S21" s="161"/>
      <c r="T21" s="161"/>
      <c r="U21" s="162">
        <v>119</v>
      </c>
      <c r="V21" s="163">
        <f>SUM(W21:AA21)</f>
        <v>144</v>
      </c>
      <c r="W21" s="158"/>
      <c r="X21" s="157">
        <v>8</v>
      </c>
      <c r="Y21" s="157">
        <v>4</v>
      </c>
      <c r="Z21" s="158"/>
      <c r="AA21" s="164">
        <v>132</v>
      </c>
      <c r="AB21" s="165"/>
      <c r="AC21" s="161"/>
      <c r="AD21" s="161"/>
      <c r="AE21" s="161"/>
      <c r="AF21" s="161"/>
      <c r="AG21" s="166"/>
      <c r="AH21" s="156"/>
      <c r="AI21" s="158"/>
      <c r="AJ21" s="158"/>
      <c r="AK21" s="158"/>
      <c r="AL21" s="158"/>
      <c r="AM21" s="167"/>
      <c r="AN21" s="165"/>
      <c r="AO21" s="161"/>
      <c r="AP21" s="161"/>
      <c r="AQ21" s="161"/>
      <c r="AR21" s="161"/>
      <c r="AS21" s="166"/>
      <c r="AT21" s="156"/>
      <c r="AU21" s="158"/>
      <c r="AV21" s="168"/>
      <c r="AW21" s="168"/>
      <c r="AX21" s="168"/>
      <c r="AY21" s="159"/>
      <c r="AZ21" s="92"/>
    </row>
    <row r="22" spans="1:52" ht="15.5" customHeight="1">
      <c r="A22" s="149" t="s">
        <v>124</v>
      </c>
      <c r="B22" s="169" t="s">
        <v>125</v>
      </c>
      <c r="C22" s="170">
        <v>2</v>
      </c>
      <c r="D22" s="186">
        <v>1</v>
      </c>
      <c r="E22" s="194" t="s">
        <v>101</v>
      </c>
      <c r="F22" s="154">
        <f>SUM(H22)</f>
        <v>110</v>
      </c>
      <c r="G22" s="155"/>
      <c r="H22" s="154">
        <f>SUM(I22:L22)</f>
        <v>110</v>
      </c>
      <c r="I22" s="163">
        <f>SUM(R22+X22)</f>
        <v>8</v>
      </c>
      <c r="J22" s="157">
        <f>SUM(S22+Y22)</f>
        <v>5</v>
      </c>
      <c r="K22" s="158"/>
      <c r="L22" s="157">
        <f>SUM(U22+AA22)</f>
        <v>97</v>
      </c>
      <c r="M22" s="157">
        <f>SUM(L22-N22)</f>
        <v>97</v>
      </c>
      <c r="N22" s="158"/>
      <c r="O22" s="159"/>
      <c r="P22" s="160">
        <f>SUM(Q22:U22)</f>
        <v>53</v>
      </c>
      <c r="Q22" s="161"/>
      <c r="R22" s="161"/>
      <c r="S22" s="161"/>
      <c r="T22" s="161"/>
      <c r="U22" s="162">
        <v>53</v>
      </c>
      <c r="V22" s="163">
        <f>SUM(W22:AA22)</f>
        <v>57</v>
      </c>
      <c r="W22" s="158"/>
      <c r="X22" s="157">
        <v>8</v>
      </c>
      <c r="Y22" s="157">
        <v>5</v>
      </c>
      <c r="Z22" s="158"/>
      <c r="AA22" s="164">
        <v>44</v>
      </c>
      <c r="AB22" s="165"/>
      <c r="AC22" s="161"/>
      <c r="AD22" s="161"/>
      <c r="AE22" s="161"/>
      <c r="AF22" s="161"/>
      <c r="AG22" s="166"/>
      <c r="AH22" s="156"/>
      <c r="AI22" s="158"/>
      <c r="AJ22" s="158"/>
      <c r="AK22" s="158"/>
      <c r="AL22" s="158"/>
      <c r="AM22" s="167"/>
      <c r="AN22" s="165"/>
      <c r="AO22" s="161"/>
      <c r="AP22" s="161"/>
      <c r="AQ22" s="161"/>
      <c r="AR22" s="161"/>
      <c r="AS22" s="166"/>
      <c r="AT22" s="156"/>
      <c r="AU22" s="158"/>
      <c r="AV22" s="168"/>
      <c r="AW22" s="168"/>
      <c r="AX22" s="168"/>
      <c r="AY22" s="159"/>
      <c r="AZ22" s="92"/>
    </row>
    <row r="23" spans="1:52" ht="15.5" customHeight="1">
      <c r="A23" s="167"/>
      <c r="B23" s="195" t="s">
        <v>126</v>
      </c>
      <c r="C23" s="192"/>
      <c r="D23" s="171"/>
      <c r="E23" s="189"/>
      <c r="F23" s="154"/>
      <c r="G23" s="190"/>
      <c r="H23" s="154"/>
      <c r="I23" s="156"/>
      <c r="J23" s="158"/>
      <c r="K23" s="158"/>
      <c r="L23" s="158"/>
      <c r="M23" s="158"/>
      <c r="N23" s="158"/>
      <c r="O23" s="159"/>
      <c r="P23" s="165"/>
      <c r="Q23" s="161"/>
      <c r="R23" s="161"/>
      <c r="S23" s="161"/>
      <c r="T23" s="161"/>
      <c r="U23" s="166"/>
      <c r="V23" s="156"/>
      <c r="W23" s="158"/>
      <c r="X23" s="158"/>
      <c r="Y23" s="158"/>
      <c r="Z23" s="158"/>
      <c r="AA23" s="167"/>
      <c r="AB23" s="165"/>
      <c r="AC23" s="161"/>
      <c r="AD23" s="161"/>
      <c r="AE23" s="161"/>
      <c r="AF23" s="161"/>
      <c r="AG23" s="166"/>
      <c r="AH23" s="156"/>
      <c r="AI23" s="158"/>
      <c r="AJ23" s="158"/>
      <c r="AK23" s="158"/>
      <c r="AL23" s="158"/>
      <c r="AM23" s="167"/>
      <c r="AN23" s="165"/>
      <c r="AO23" s="161"/>
      <c r="AP23" s="161"/>
      <c r="AQ23" s="161"/>
      <c r="AR23" s="161"/>
      <c r="AS23" s="166"/>
      <c r="AT23" s="156"/>
      <c r="AU23" s="158"/>
      <c r="AV23" s="168"/>
      <c r="AW23" s="168"/>
      <c r="AX23" s="168"/>
      <c r="AY23" s="159"/>
      <c r="AZ23" s="92"/>
    </row>
    <row r="24" spans="1:52" ht="16.25" customHeight="1">
      <c r="A24" s="196" t="s">
        <v>127</v>
      </c>
      <c r="B24" s="197" t="s">
        <v>128</v>
      </c>
      <c r="C24" s="198"/>
      <c r="D24" s="199">
        <v>1.2</v>
      </c>
      <c r="E24" s="200"/>
      <c r="F24" s="201">
        <f>SUM(H24)</f>
        <v>143</v>
      </c>
      <c r="G24" s="202"/>
      <c r="H24" s="201">
        <f>SUM(I24:L24)</f>
        <v>143</v>
      </c>
      <c r="I24" s="203"/>
      <c r="J24" s="204">
        <f>SUM(S24+Y24)</f>
        <v>4</v>
      </c>
      <c r="K24" s="205"/>
      <c r="L24" s="204">
        <f>SUM(U24+AA24)</f>
        <v>139</v>
      </c>
      <c r="M24" s="204">
        <f>SUM(L24-N24)</f>
        <v>139</v>
      </c>
      <c r="N24" s="205"/>
      <c r="O24" s="206"/>
      <c r="P24" s="207">
        <f>SUM(Q24:U24)</f>
        <v>51</v>
      </c>
      <c r="Q24" s="208"/>
      <c r="R24" s="208"/>
      <c r="S24" s="208"/>
      <c r="T24" s="208"/>
      <c r="U24" s="209">
        <v>51</v>
      </c>
      <c r="V24" s="210">
        <f>SUM(W24:AA24)</f>
        <v>92</v>
      </c>
      <c r="W24" s="205"/>
      <c r="X24" s="205"/>
      <c r="Y24" s="204">
        <v>4</v>
      </c>
      <c r="Z24" s="205"/>
      <c r="AA24" s="211">
        <v>88</v>
      </c>
      <c r="AB24" s="212"/>
      <c r="AC24" s="208"/>
      <c r="AD24" s="208"/>
      <c r="AE24" s="208"/>
      <c r="AF24" s="208"/>
      <c r="AG24" s="213"/>
      <c r="AH24" s="203"/>
      <c r="AI24" s="205"/>
      <c r="AJ24" s="205"/>
      <c r="AK24" s="205"/>
      <c r="AL24" s="205"/>
      <c r="AM24" s="214"/>
      <c r="AN24" s="212"/>
      <c r="AO24" s="208"/>
      <c r="AP24" s="208"/>
      <c r="AQ24" s="208"/>
      <c r="AR24" s="208"/>
      <c r="AS24" s="213"/>
      <c r="AT24" s="203"/>
      <c r="AU24" s="205"/>
      <c r="AV24" s="215"/>
      <c r="AW24" s="215"/>
      <c r="AX24" s="215"/>
      <c r="AY24" s="216"/>
      <c r="AZ24" s="92"/>
    </row>
    <row r="25" spans="1:52" ht="31.75" customHeight="1">
      <c r="A25" s="217" t="s">
        <v>129</v>
      </c>
      <c r="B25" s="218" t="s">
        <v>130</v>
      </c>
      <c r="C25" s="219"/>
      <c r="D25" s="220">
        <v>9</v>
      </c>
      <c r="E25" s="221">
        <v>3</v>
      </c>
      <c r="F25" s="222">
        <v>484</v>
      </c>
      <c r="G25" s="223">
        <v>24</v>
      </c>
      <c r="H25" s="224">
        <v>460</v>
      </c>
      <c r="I25" s="225"/>
      <c r="J25" s="224">
        <v>4</v>
      </c>
      <c r="K25" s="225"/>
      <c r="L25" s="224">
        <v>456</v>
      </c>
      <c r="M25" s="224">
        <v>166</v>
      </c>
      <c r="N25" s="224">
        <v>290</v>
      </c>
      <c r="O25" s="226"/>
      <c r="P25" s="227"/>
      <c r="Q25" s="225"/>
      <c r="R25" s="225"/>
      <c r="S25" s="225"/>
      <c r="T25" s="225"/>
      <c r="U25" s="226"/>
      <c r="V25" s="227"/>
      <c r="W25" s="225"/>
      <c r="X25" s="225"/>
      <c r="Y25" s="225"/>
      <c r="Z25" s="225"/>
      <c r="AA25" s="226"/>
      <c r="AB25" s="223">
        <v>166</v>
      </c>
      <c r="AC25" s="224">
        <v>6</v>
      </c>
      <c r="AD25" s="225"/>
      <c r="AE25" s="225"/>
      <c r="AF25" s="225"/>
      <c r="AG25" s="228">
        <v>160</v>
      </c>
      <c r="AH25" s="223">
        <v>136</v>
      </c>
      <c r="AI25" s="224">
        <v>8</v>
      </c>
      <c r="AJ25" s="225"/>
      <c r="AK25" s="225"/>
      <c r="AL25" s="225"/>
      <c r="AM25" s="228">
        <v>128</v>
      </c>
      <c r="AN25" s="223">
        <v>114</v>
      </c>
      <c r="AO25" s="224">
        <v>4</v>
      </c>
      <c r="AP25" s="225"/>
      <c r="AQ25" s="224">
        <v>2</v>
      </c>
      <c r="AR25" s="225"/>
      <c r="AS25" s="228">
        <v>108</v>
      </c>
      <c r="AT25" s="223">
        <v>68</v>
      </c>
      <c r="AU25" s="224">
        <v>6</v>
      </c>
      <c r="AV25" s="225"/>
      <c r="AW25" s="224">
        <v>2</v>
      </c>
      <c r="AX25" s="225"/>
      <c r="AY25" s="228">
        <v>60</v>
      </c>
      <c r="AZ25" s="92"/>
    </row>
    <row r="26" spans="1:52" ht="15.5" customHeight="1">
      <c r="A26" s="229" t="s">
        <v>131</v>
      </c>
      <c r="B26" s="230" t="s">
        <v>132</v>
      </c>
      <c r="C26" s="231"/>
      <c r="D26" s="232">
        <v>4</v>
      </c>
      <c r="E26" s="233"/>
      <c r="F26" s="234">
        <v>52</v>
      </c>
      <c r="G26" s="235">
        <v>4</v>
      </c>
      <c r="H26" s="232">
        <v>48</v>
      </c>
      <c r="I26" s="137"/>
      <c r="J26" s="137"/>
      <c r="K26" s="137"/>
      <c r="L26" s="232">
        <v>48</v>
      </c>
      <c r="M26" s="232">
        <v>48</v>
      </c>
      <c r="N26" s="137"/>
      <c r="O26" s="233"/>
      <c r="P26" s="236"/>
      <c r="Q26" s="237"/>
      <c r="R26" s="237"/>
      <c r="S26" s="237"/>
      <c r="T26" s="237"/>
      <c r="U26" s="238"/>
      <c r="V26" s="231"/>
      <c r="W26" s="137"/>
      <c r="X26" s="137"/>
      <c r="Y26" s="137"/>
      <c r="Z26" s="137"/>
      <c r="AA26" s="233"/>
      <c r="AB26" s="236"/>
      <c r="AC26" s="237"/>
      <c r="AD26" s="237"/>
      <c r="AE26" s="237"/>
      <c r="AF26" s="237"/>
      <c r="AG26" s="238"/>
      <c r="AH26" s="235">
        <v>52</v>
      </c>
      <c r="AI26" s="232">
        <v>4</v>
      </c>
      <c r="AJ26" s="137"/>
      <c r="AK26" s="137"/>
      <c r="AL26" s="137"/>
      <c r="AM26" s="239">
        <v>48</v>
      </c>
      <c r="AN26" s="236"/>
      <c r="AO26" s="237"/>
      <c r="AP26" s="237"/>
      <c r="AQ26" s="237"/>
      <c r="AR26" s="237"/>
      <c r="AS26" s="238"/>
      <c r="AT26" s="231"/>
      <c r="AU26" s="137"/>
      <c r="AV26" s="137"/>
      <c r="AW26" s="137"/>
      <c r="AX26" s="137"/>
      <c r="AY26" s="233"/>
      <c r="AZ26" s="92"/>
    </row>
    <row r="27" spans="1:52" ht="15.5" customHeight="1">
      <c r="A27" s="194" t="s">
        <v>133</v>
      </c>
      <c r="B27" s="169" t="s">
        <v>111</v>
      </c>
      <c r="C27" s="174"/>
      <c r="D27" s="152">
        <v>3</v>
      </c>
      <c r="E27" s="182"/>
      <c r="F27" s="240">
        <v>50</v>
      </c>
      <c r="G27" s="241">
        <v>2</v>
      </c>
      <c r="H27" s="152">
        <v>48</v>
      </c>
      <c r="I27" s="177"/>
      <c r="J27" s="177"/>
      <c r="K27" s="177"/>
      <c r="L27" s="152">
        <v>48</v>
      </c>
      <c r="M27" s="152">
        <v>48</v>
      </c>
      <c r="N27" s="177"/>
      <c r="O27" s="182"/>
      <c r="P27" s="180"/>
      <c r="Q27" s="178"/>
      <c r="R27" s="178"/>
      <c r="S27" s="178"/>
      <c r="T27" s="178"/>
      <c r="U27" s="181"/>
      <c r="V27" s="174"/>
      <c r="W27" s="177"/>
      <c r="X27" s="177"/>
      <c r="Y27" s="177"/>
      <c r="Z27" s="177"/>
      <c r="AA27" s="182"/>
      <c r="AB27" s="242">
        <v>50</v>
      </c>
      <c r="AC27" s="243">
        <v>2</v>
      </c>
      <c r="AD27" s="178"/>
      <c r="AE27" s="178"/>
      <c r="AF27" s="178"/>
      <c r="AG27" s="179">
        <v>48</v>
      </c>
      <c r="AH27" s="174"/>
      <c r="AI27" s="177"/>
      <c r="AJ27" s="177"/>
      <c r="AK27" s="177"/>
      <c r="AL27" s="177"/>
      <c r="AM27" s="182"/>
      <c r="AN27" s="180"/>
      <c r="AO27" s="178"/>
      <c r="AP27" s="178"/>
      <c r="AQ27" s="178"/>
      <c r="AR27" s="178"/>
      <c r="AS27" s="181"/>
      <c r="AT27" s="174"/>
      <c r="AU27" s="177"/>
      <c r="AV27" s="177"/>
      <c r="AW27" s="177"/>
      <c r="AX27" s="177"/>
      <c r="AY27" s="182"/>
      <c r="AZ27" s="92"/>
    </row>
    <row r="28" spans="1:52" ht="32.25" customHeight="1">
      <c r="A28" s="194" t="s">
        <v>134</v>
      </c>
      <c r="B28" s="244" t="s">
        <v>135</v>
      </c>
      <c r="C28" s="174"/>
      <c r="D28" s="152">
        <v>6</v>
      </c>
      <c r="E28" s="245" t="s">
        <v>136</v>
      </c>
      <c r="F28" s="240">
        <v>128</v>
      </c>
      <c r="G28" s="241">
        <v>10</v>
      </c>
      <c r="H28" s="152">
        <v>118</v>
      </c>
      <c r="I28" s="177"/>
      <c r="J28" s="152">
        <v>2</v>
      </c>
      <c r="K28" s="177"/>
      <c r="L28" s="152">
        <v>116</v>
      </c>
      <c r="M28" s="177"/>
      <c r="N28" s="152">
        <v>116</v>
      </c>
      <c r="O28" s="182"/>
      <c r="P28" s="180"/>
      <c r="Q28" s="178"/>
      <c r="R28" s="178"/>
      <c r="S28" s="178"/>
      <c r="T28" s="178"/>
      <c r="U28" s="181"/>
      <c r="V28" s="174"/>
      <c r="W28" s="177"/>
      <c r="X28" s="177"/>
      <c r="Y28" s="177"/>
      <c r="Z28" s="177"/>
      <c r="AA28" s="182"/>
      <c r="AB28" s="242">
        <v>32</v>
      </c>
      <c r="AC28" s="178"/>
      <c r="AD28" s="178"/>
      <c r="AE28" s="178"/>
      <c r="AF28" s="178"/>
      <c r="AG28" s="179">
        <v>32</v>
      </c>
      <c r="AH28" s="241">
        <v>44</v>
      </c>
      <c r="AI28" s="152">
        <v>4</v>
      </c>
      <c r="AJ28" s="177"/>
      <c r="AK28" s="177"/>
      <c r="AL28" s="177"/>
      <c r="AM28" s="153">
        <v>40</v>
      </c>
      <c r="AN28" s="242">
        <v>24</v>
      </c>
      <c r="AO28" s="178"/>
      <c r="AP28" s="178"/>
      <c r="AQ28" s="178"/>
      <c r="AR28" s="178"/>
      <c r="AS28" s="179">
        <v>24</v>
      </c>
      <c r="AT28" s="241">
        <v>28</v>
      </c>
      <c r="AU28" s="152">
        <v>6</v>
      </c>
      <c r="AV28" s="177"/>
      <c r="AW28" s="152">
        <v>2</v>
      </c>
      <c r="AX28" s="177"/>
      <c r="AY28" s="153">
        <v>20</v>
      </c>
      <c r="AZ28" s="92"/>
    </row>
    <row r="29" spans="1:52" ht="31.25" customHeight="1">
      <c r="A29" s="194" t="s">
        <v>137</v>
      </c>
      <c r="B29" s="244" t="s">
        <v>138</v>
      </c>
      <c r="C29" s="246"/>
      <c r="D29" s="247" t="s">
        <v>139</v>
      </c>
      <c r="E29" s="182"/>
      <c r="F29" s="240">
        <v>160</v>
      </c>
      <c r="G29" s="174"/>
      <c r="H29" s="152">
        <v>160</v>
      </c>
      <c r="I29" s="177"/>
      <c r="J29" s="177"/>
      <c r="K29" s="177"/>
      <c r="L29" s="152">
        <v>160</v>
      </c>
      <c r="M29" s="152">
        <v>8</v>
      </c>
      <c r="N29" s="152">
        <v>152</v>
      </c>
      <c r="O29" s="182"/>
      <c r="P29" s="180"/>
      <c r="Q29" s="178"/>
      <c r="R29" s="178"/>
      <c r="S29" s="178"/>
      <c r="T29" s="178"/>
      <c r="U29" s="181"/>
      <c r="V29" s="174"/>
      <c r="W29" s="177"/>
      <c r="X29" s="177"/>
      <c r="Y29" s="177"/>
      <c r="Z29" s="177"/>
      <c r="AA29" s="182"/>
      <c r="AB29" s="242">
        <v>32</v>
      </c>
      <c r="AC29" s="178"/>
      <c r="AD29" s="178"/>
      <c r="AE29" s="178"/>
      <c r="AF29" s="178"/>
      <c r="AG29" s="179">
        <v>32</v>
      </c>
      <c r="AH29" s="241">
        <v>40</v>
      </c>
      <c r="AI29" s="177"/>
      <c r="AJ29" s="177"/>
      <c r="AK29" s="177"/>
      <c r="AL29" s="177"/>
      <c r="AM29" s="153">
        <v>40</v>
      </c>
      <c r="AN29" s="242">
        <v>48</v>
      </c>
      <c r="AO29" s="178"/>
      <c r="AP29" s="178"/>
      <c r="AQ29" s="178"/>
      <c r="AR29" s="178"/>
      <c r="AS29" s="179">
        <v>48</v>
      </c>
      <c r="AT29" s="241">
        <v>40</v>
      </c>
      <c r="AU29" s="177"/>
      <c r="AV29" s="177"/>
      <c r="AW29" s="177"/>
      <c r="AX29" s="177"/>
      <c r="AY29" s="153">
        <v>40</v>
      </c>
      <c r="AZ29" s="92"/>
    </row>
    <row r="30" spans="1:52" ht="15.5" customHeight="1">
      <c r="A30" s="194" t="s">
        <v>140</v>
      </c>
      <c r="B30" s="169" t="s">
        <v>141</v>
      </c>
      <c r="C30" s="174"/>
      <c r="D30" s="152">
        <v>5</v>
      </c>
      <c r="E30" s="182"/>
      <c r="F30" s="240">
        <v>42</v>
      </c>
      <c r="G30" s="241">
        <v>4</v>
      </c>
      <c r="H30" s="152">
        <v>38</v>
      </c>
      <c r="I30" s="177"/>
      <c r="J30" s="152">
        <v>2</v>
      </c>
      <c r="K30" s="177"/>
      <c r="L30" s="152">
        <v>36</v>
      </c>
      <c r="M30" s="152">
        <v>28</v>
      </c>
      <c r="N30" s="152">
        <v>8</v>
      </c>
      <c r="O30" s="182"/>
      <c r="P30" s="180"/>
      <c r="Q30" s="178"/>
      <c r="R30" s="178"/>
      <c r="S30" s="178"/>
      <c r="T30" s="178"/>
      <c r="U30" s="181"/>
      <c r="V30" s="174"/>
      <c r="W30" s="177"/>
      <c r="X30" s="177"/>
      <c r="Y30" s="177"/>
      <c r="Z30" s="177"/>
      <c r="AA30" s="182"/>
      <c r="AB30" s="180"/>
      <c r="AC30" s="178"/>
      <c r="AD30" s="178"/>
      <c r="AE30" s="178"/>
      <c r="AF30" s="178"/>
      <c r="AG30" s="181"/>
      <c r="AH30" s="174"/>
      <c r="AI30" s="177"/>
      <c r="AJ30" s="177"/>
      <c r="AK30" s="177"/>
      <c r="AL30" s="177"/>
      <c r="AM30" s="182"/>
      <c r="AN30" s="242">
        <v>42</v>
      </c>
      <c r="AO30" s="243">
        <v>4</v>
      </c>
      <c r="AP30" s="178"/>
      <c r="AQ30" s="243">
        <v>2</v>
      </c>
      <c r="AR30" s="178"/>
      <c r="AS30" s="179">
        <v>36</v>
      </c>
      <c r="AT30" s="174"/>
      <c r="AU30" s="177"/>
      <c r="AV30" s="177"/>
      <c r="AW30" s="177"/>
      <c r="AX30" s="177"/>
      <c r="AY30" s="182"/>
      <c r="AZ30" s="92"/>
    </row>
    <row r="31" spans="1:52" ht="31.75" customHeight="1">
      <c r="A31" s="248" t="s">
        <v>142</v>
      </c>
      <c r="B31" s="249" t="s">
        <v>143</v>
      </c>
      <c r="C31" s="250"/>
      <c r="D31" s="251">
        <v>3</v>
      </c>
      <c r="E31" s="252"/>
      <c r="F31" s="253">
        <v>52</v>
      </c>
      <c r="G31" s="254">
        <v>4</v>
      </c>
      <c r="H31" s="251">
        <v>48</v>
      </c>
      <c r="I31" s="255"/>
      <c r="J31" s="255"/>
      <c r="K31" s="255"/>
      <c r="L31" s="251">
        <v>48</v>
      </c>
      <c r="M31" s="251">
        <v>34</v>
      </c>
      <c r="N31" s="251">
        <v>14</v>
      </c>
      <c r="O31" s="252"/>
      <c r="P31" s="256"/>
      <c r="Q31" s="257"/>
      <c r="R31" s="257"/>
      <c r="S31" s="257"/>
      <c r="T31" s="257"/>
      <c r="U31" s="258"/>
      <c r="V31" s="259"/>
      <c r="W31" s="255"/>
      <c r="X31" s="255"/>
      <c r="Y31" s="255"/>
      <c r="Z31" s="255"/>
      <c r="AA31" s="252"/>
      <c r="AB31" s="260">
        <v>52</v>
      </c>
      <c r="AC31" s="261">
        <v>4</v>
      </c>
      <c r="AD31" s="257"/>
      <c r="AE31" s="257"/>
      <c r="AF31" s="257"/>
      <c r="AG31" s="262">
        <v>48</v>
      </c>
      <c r="AH31" s="259"/>
      <c r="AI31" s="255"/>
      <c r="AJ31" s="255"/>
      <c r="AK31" s="255"/>
      <c r="AL31" s="255"/>
      <c r="AM31" s="252"/>
      <c r="AN31" s="256"/>
      <c r="AO31" s="257"/>
      <c r="AP31" s="257"/>
      <c r="AQ31" s="257"/>
      <c r="AR31" s="257"/>
      <c r="AS31" s="258"/>
      <c r="AT31" s="259"/>
      <c r="AU31" s="255"/>
      <c r="AV31" s="255"/>
      <c r="AW31" s="255"/>
      <c r="AX31" s="255"/>
      <c r="AY31" s="252"/>
      <c r="AZ31" s="92"/>
    </row>
    <row r="32" spans="1:52" ht="31.75" customHeight="1">
      <c r="A32" s="217" t="s">
        <v>144</v>
      </c>
      <c r="B32" s="218" t="s">
        <v>145</v>
      </c>
      <c r="C32" s="227"/>
      <c r="D32" s="224">
        <v>2</v>
      </c>
      <c r="E32" s="226"/>
      <c r="F32" s="222">
        <v>128</v>
      </c>
      <c r="G32" s="223">
        <v>6</v>
      </c>
      <c r="H32" s="224">
        <v>122</v>
      </c>
      <c r="I32" s="225"/>
      <c r="J32" s="224">
        <v>2</v>
      </c>
      <c r="K32" s="225"/>
      <c r="L32" s="224">
        <v>120</v>
      </c>
      <c r="M32" s="224">
        <v>86</v>
      </c>
      <c r="N32" s="224">
        <v>34</v>
      </c>
      <c r="O32" s="226"/>
      <c r="P32" s="227"/>
      <c r="Q32" s="225"/>
      <c r="R32" s="225"/>
      <c r="S32" s="225"/>
      <c r="T32" s="225"/>
      <c r="U32" s="226"/>
      <c r="V32" s="227"/>
      <c r="W32" s="225"/>
      <c r="X32" s="225"/>
      <c r="Y32" s="225"/>
      <c r="Z32" s="225"/>
      <c r="AA32" s="226"/>
      <c r="AB32" s="223">
        <v>86</v>
      </c>
      <c r="AC32" s="224">
        <v>4</v>
      </c>
      <c r="AD32" s="225"/>
      <c r="AE32" s="224">
        <v>2</v>
      </c>
      <c r="AF32" s="225"/>
      <c r="AG32" s="228">
        <v>80</v>
      </c>
      <c r="AH32" s="223">
        <v>42</v>
      </c>
      <c r="AI32" s="224">
        <v>2</v>
      </c>
      <c r="AJ32" s="225"/>
      <c r="AK32" s="225"/>
      <c r="AL32" s="225"/>
      <c r="AM32" s="228">
        <v>40</v>
      </c>
      <c r="AN32" s="227"/>
      <c r="AO32" s="225"/>
      <c r="AP32" s="225"/>
      <c r="AQ32" s="225"/>
      <c r="AR32" s="225"/>
      <c r="AS32" s="226"/>
      <c r="AT32" s="227"/>
      <c r="AU32" s="225"/>
      <c r="AV32" s="225"/>
      <c r="AW32" s="225"/>
      <c r="AX32" s="225"/>
      <c r="AY32" s="226"/>
      <c r="AZ32" s="92"/>
    </row>
    <row r="33" spans="1:52" ht="15.5" customHeight="1">
      <c r="A33" s="229" t="s">
        <v>146</v>
      </c>
      <c r="B33" s="263" t="s">
        <v>147</v>
      </c>
      <c r="C33" s="231"/>
      <c r="D33" s="232">
        <v>3</v>
      </c>
      <c r="E33" s="233"/>
      <c r="F33" s="234">
        <v>86</v>
      </c>
      <c r="G33" s="235">
        <v>4</v>
      </c>
      <c r="H33" s="232">
        <v>82</v>
      </c>
      <c r="I33" s="137"/>
      <c r="J33" s="232">
        <v>2</v>
      </c>
      <c r="K33" s="137"/>
      <c r="L33" s="232">
        <v>80</v>
      </c>
      <c r="M33" s="232">
        <v>46</v>
      </c>
      <c r="N33" s="232">
        <v>34</v>
      </c>
      <c r="O33" s="233"/>
      <c r="P33" s="236"/>
      <c r="Q33" s="237"/>
      <c r="R33" s="237"/>
      <c r="S33" s="237"/>
      <c r="T33" s="237"/>
      <c r="U33" s="238"/>
      <c r="V33" s="231"/>
      <c r="W33" s="137"/>
      <c r="X33" s="137"/>
      <c r="Y33" s="137"/>
      <c r="Z33" s="137"/>
      <c r="AA33" s="233"/>
      <c r="AB33" s="264">
        <v>86</v>
      </c>
      <c r="AC33" s="265">
        <v>4</v>
      </c>
      <c r="AD33" s="237"/>
      <c r="AE33" s="265">
        <v>2</v>
      </c>
      <c r="AF33" s="237"/>
      <c r="AG33" s="266">
        <v>80</v>
      </c>
      <c r="AH33" s="231"/>
      <c r="AI33" s="137"/>
      <c r="AJ33" s="137"/>
      <c r="AK33" s="137"/>
      <c r="AL33" s="137"/>
      <c r="AM33" s="233"/>
      <c r="AN33" s="236"/>
      <c r="AO33" s="237"/>
      <c r="AP33" s="237"/>
      <c r="AQ33" s="237"/>
      <c r="AR33" s="237"/>
      <c r="AS33" s="238"/>
      <c r="AT33" s="231"/>
      <c r="AU33" s="137"/>
      <c r="AV33" s="137"/>
      <c r="AW33" s="137"/>
      <c r="AX33" s="137"/>
      <c r="AY33" s="233"/>
      <c r="AZ33" s="92"/>
    </row>
    <row r="34" spans="1:52" ht="16.25" customHeight="1">
      <c r="A34" s="267" t="s">
        <v>148</v>
      </c>
      <c r="B34" s="268" t="s">
        <v>149</v>
      </c>
      <c r="C34" s="269"/>
      <c r="D34" s="270">
        <v>4</v>
      </c>
      <c r="E34" s="271"/>
      <c r="F34" s="272">
        <v>42</v>
      </c>
      <c r="G34" s="273">
        <v>2</v>
      </c>
      <c r="H34" s="270">
        <v>40</v>
      </c>
      <c r="I34" s="274"/>
      <c r="J34" s="274"/>
      <c r="K34" s="274"/>
      <c r="L34" s="270">
        <v>40</v>
      </c>
      <c r="M34" s="270">
        <v>40</v>
      </c>
      <c r="N34" s="274"/>
      <c r="O34" s="271"/>
      <c r="P34" s="275"/>
      <c r="Q34" s="276"/>
      <c r="R34" s="276"/>
      <c r="S34" s="276"/>
      <c r="T34" s="276"/>
      <c r="U34" s="277"/>
      <c r="V34" s="269"/>
      <c r="W34" s="274"/>
      <c r="X34" s="274"/>
      <c r="Y34" s="274"/>
      <c r="Z34" s="274"/>
      <c r="AA34" s="271"/>
      <c r="AB34" s="275"/>
      <c r="AC34" s="276"/>
      <c r="AD34" s="276"/>
      <c r="AE34" s="276"/>
      <c r="AF34" s="276"/>
      <c r="AG34" s="277"/>
      <c r="AH34" s="273">
        <v>42</v>
      </c>
      <c r="AI34" s="270">
        <v>2</v>
      </c>
      <c r="AJ34" s="274"/>
      <c r="AK34" s="274"/>
      <c r="AL34" s="274"/>
      <c r="AM34" s="278">
        <v>40</v>
      </c>
      <c r="AN34" s="275"/>
      <c r="AO34" s="276"/>
      <c r="AP34" s="276"/>
      <c r="AQ34" s="276"/>
      <c r="AR34" s="276"/>
      <c r="AS34" s="277"/>
      <c r="AT34" s="269"/>
      <c r="AU34" s="274"/>
      <c r="AV34" s="274"/>
      <c r="AW34" s="274"/>
      <c r="AX34" s="274"/>
      <c r="AY34" s="271"/>
      <c r="AZ34" s="92"/>
    </row>
    <row r="35" spans="1:52" ht="17.25" customHeight="1">
      <c r="A35" s="279" t="s">
        <v>150</v>
      </c>
      <c r="B35" s="280" t="s">
        <v>151</v>
      </c>
      <c r="C35" s="223">
        <v>5</v>
      </c>
      <c r="D35" s="224">
        <v>8</v>
      </c>
      <c r="E35" s="228">
        <v>2</v>
      </c>
      <c r="F35" s="222">
        <v>950</v>
      </c>
      <c r="G35" s="223">
        <v>74</v>
      </c>
      <c r="H35" s="224">
        <v>876</v>
      </c>
      <c r="I35" s="224">
        <v>48</v>
      </c>
      <c r="J35" s="224">
        <v>32</v>
      </c>
      <c r="K35" s="225"/>
      <c r="L35" s="224">
        <v>796</v>
      </c>
      <c r="M35" s="224">
        <v>488</v>
      </c>
      <c r="N35" s="224">
        <v>308</v>
      </c>
      <c r="O35" s="226"/>
      <c r="P35" s="227"/>
      <c r="Q35" s="225"/>
      <c r="R35" s="225"/>
      <c r="S35" s="225"/>
      <c r="T35" s="225"/>
      <c r="U35" s="226"/>
      <c r="V35" s="227"/>
      <c r="W35" s="225"/>
      <c r="X35" s="225"/>
      <c r="Y35" s="225"/>
      <c r="Z35" s="225"/>
      <c r="AA35" s="226"/>
      <c r="AB35" s="223">
        <v>298</v>
      </c>
      <c r="AC35" s="224">
        <v>16</v>
      </c>
      <c r="AD35" s="224">
        <v>16</v>
      </c>
      <c r="AE35" s="224">
        <v>10</v>
      </c>
      <c r="AF35" s="225"/>
      <c r="AG35" s="228">
        <v>256</v>
      </c>
      <c r="AH35" s="223">
        <v>434</v>
      </c>
      <c r="AI35" s="224">
        <v>34</v>
      </c>
      <c r="AJ35" s="224">
        <v>24</v>
      </c>
      <c r="AK35" s="224">
        <v>16</v>
      </c>
      <c r="AL35" s="225"/>
      <c r="AM35" s="228">
        <v>360</v>
      </c>
      <c r="AN35" s="223">
        <v>146</v>
      </c>
      <c r="AO35" s="224">
        <v>14</v>
      </c>
      <c r="AP35" s="224">
        <v>8</v>
      </c>
      <c r="AQ35" s="224">
        <v>4</v>
      </c>
      <c r="AR35" s="225"/>
      <c r="AS35" s="228">
        <v>120</v>
      </c>
      <c r="AT35" s="223">
        <v>72</v>
      </c>
      <c r="AU35" s="224">
        <v>10</v>
      </c>
      <c r="AV35" s="225"/>
      <c r="AW35" s="224">
        <v>2</v>
      </c>
      <c r="AX35" s="225"/>
      <c r="AY35" s="228">
        <v>60</v>
      </c>
      <c r="AZ35" s="92"/>
    </row>
    <row r="36" spans="1:52" ht="15.5" customHeight="1">
      <c r="A36" s="229" t="s">
        <v>152</v>
      </c>
      <c r="B36" s="263" t="s">
        <v>153</v>
      </c>
      <c r="C36" s="235">
        <v>3</v>
      </c>
      <c r="D36" s="137"/>
      <c r="E36" s="233"/>
      <c r="F36" s="234">
        <v>96</v>
      </c>
      <c r="G36" s="235">
        <v>4</v>
      </c>
      <c r="H36" s="232">
        <v>92</v>
      </c>
      <c r="I36" s="232">
        <v>8</v>
      </c>
      <c r="J36" s="232">
        <v>4</v>
      </c>
      <c r="K36" s="137"/>
      <c r="L36" s="232">
        <v>80</v>
      </c>
      <c r="M36" s="232">
        <v>62</v>
      </c>
      <c r="N36" s="232">
        <v>18</v>
      </c>
      <c r="O36" s="233"/>
      <c r="P36" s="236"/>
      <c r="Q36" s="237"/>
      <c r="R36" s="237"/>
      <c r="S36" s="237"/>
      <c r="T36" s="237"/>
      <c r="U36" s="238"/>
      <c r="V36" s="231"/>
      <c r="W36" s="137"/>
      <c r="X36" s="137"/>
      <c r="Y36" s="137"/>
      <c r="Z36" s="137"/>
      <c r="AA36" s="233"/>
      <c r="AB36" s="264">
        <v>96</v>
      </c>
      <c r="AC36" s="265">
        <v>4</v>
      </c>
      <c r="AD36" s="265">
        <v>8</v>
      </c>
      <c r="AE36" s="265">
        <v>4</v>
      </c>
      <c r="AF36" s="237"/>
      <c r="AG36" s="266">
        <v>80</v>
      </c>
      <c r="AH36" s="231"/>
      <c r="AI36" s="137"/>
      <c r="AJ36" s="137"/>
      <c r="AK36" s="137"/>
      <c r="AL36" s="137"/>
      <c r="AM36" s="233"/>
      <c r="AN36" s="236"/>
      <c r="AO36" s="237"/>
      <c r="AP36" s="237"/>
      <c r="AQ36" s="237"/>
      <c r="AR36" s="237"/>
      <c r="AS36" s="238"/>
      <c r="AT36" s="231"/>
      <c r="AU36" s="137"/>
      <c r="AV36" s="137"/>
      <c r="AW36" s="137"/>
      <c r="AX36" s="137"/>
      <c r="AY36" s="233"/>
      <c r="AZ36" s="92"/>
    </row>
    <row r="37" spans="1:52" ht="15.5" customHeight="1">
      <c r="A37" s="194" t="s">
        <v>154</v>
      </c>
      <c r="B37" s="281" t="s">
        <v>155</v>
      </c>
      <c r="C37" s="174"/>
      <c r="D37" s="152">
        <v>4</v>
      </c>
      <c r="E37" s="182"/>
      <c r="F37" s="240">
        <v>44</v>
      </c>
      <c r="G37" s="241">
        <v>4</v>
      </c>
      <c r="H37" s="152">
        <v>40</v>
      </c>
      <c r="I37" s="177"/>
      <c r="J37" s="177"/>
      <c r="K37" s="177"/>
      <c r="L37" s="152">
        <v>40</v>
      </c>
      <c r="M37" s="152">
        <v>32</v>
      </c>
      <c r="N37" s="152">
        <v>8</v>
      </c>
      <c r="O37" s="182"/>
      <c r="P37" s="180"/>
      <c r="Q37" s="178"/>
      <c r="R37" s="178"/>
      <c r="S37" s="178"/>
      <c r="T37" s="178"/>
      <c r="U37" s="181"/>
      <c r="V37" s="174"/>
      <c r="W37" s="177"/>
      <c r="X37" s="177"/>
      <c r="Y37" s="177"/>
      <c r="Z37" s="177"/>
      <c r="AA37" s="182"/>
      <c r="AB37" s="180"/>
      <c r="AC37" s="178"/>
      <c r="AD37" s="178"/>
      <c r="AE37" s="178"/>
      <c r="AF37" s="178"/>
      <c r="AG37" s="181"/>
      <c r="AH37" s="241">
        <v>44</v>
      </c>
      <c r="AI37" s="152">
        <v>4</v>
      </c>
      <c r="AJ37" s="177"/>
      <c r="AK37" s="177"/>
      <c r="AL37" s="177"/>
      <c r="AM37" s="153">
        <v>40</v>
      </c>
      <c r="AN37" s="180"/>
      <c r="AO37" s="178"/>
      <c r="AP37" s="178"/>
      <c r="AQ37" s="178"/>
      <c r="AR37" s="178"/>
      <c r="AS37" s="181"/>
      <c r="AT37" s="174"/>
      <c r="AU37" s="177"/>
      <c r="AV37" s="177"/>
      <c r="AW37" s="177"/>
      <c r="AX37" s="177"/>
      <c r="AY37" s="182"/>
      <c r="AZ37" s="92"/>
    </row>
    <row r="38" spans="1:52" ht="15.5" customHeight="1">
      <c r="A38" s="194" t="s">
        <v>156</v>
      </c>
      <c r="B38" s="281" t="s">
        <v>157</v>
      </c>
      <c r="C38" s="241">
        <v>3</v>
      </c>
      <c r="D38" s="177"/>
      <c r="E38" s="182"/>
      <c r="F38" s="240">
        <v>96</v>
      </c>
      <c r="G38" s="241">
        <v>4</v>
      </c>
      <c r="H38" s="152">
        <v>92</v>
      </c>
      <c r="I38" s="152">
        <v>8</v>
      </c>
      <c r="J38" s="152">
        <v>4</v>
      </c>
      <c r="K38" s="177"/>
      <c r="L38" s="152">
        <v>80</v>
      </c>
      <c r="M38" s="152">
        <v>36</v>
      </c>
      <c r="N38" s="152">
        <v>44</v>
      </c>
      <c r="O38" s="182"/>
      <c r="P38" s="180"/>
      <c r="Q38" s="178"/>
      <c r="R38" s="178"/>
      <c r="S38" s="178"/>
      <c r="T38" s="178"/>
      <c r="U38" s="181"/>
      <c r="V38" s="174"/>
      <c r="W38" s="177"/>
      <c r="X38" s="177"/>
      <c r="Y38" s="177"/>
      <c r="Z38" s="177"/>
      <c r="AA38" s="182"/>
      <c r="AB38" s="242">
        <v>96</v>
      </c>
      <c r="AC38" s="243">
        <v>4</v>
      </c>
      <c r="AD38" s="243">
        <v>8</v>
      </c>
      <c r="AE38" s="243">
        <v>4</v>
      </c>
      <c r="AF38" s="178"/>
      <c r="AG38" s="179">
        <v>80</v>
      </c>
      <c r="AH38" s="174"/>
      <c r="AI38" s="177"/>
      <c r="AJ38" s="177"/>
      <c r="AK38" s="177"/>
      <c r="AL38" s="177"/>
      <c r="AM38" s="182"/>
      <c r="AN38" s="282"/>
      <c r="AO38" s="283"/>
      <c r="AP38" s="283"/>
      <c r="AQ38" s="283"/>
      <c r="AR38" s="283"/>
      <c r="AS38" s="284"/>
      <c r="AT38" s="285"/>
      <c r="AU38" s="286"/>
      <c r="AV38" s="286"/>
      <c r="AW38" s="286"/>
      <c r="AX38" s="286"/>
      <c r="AY38" s="287"/>
      <c r="AZ38" s="92"/>
    </row>
    <row r="39" spans="1:52" ht="15.5" customHeight="1">
      <c r="A39" s="194" t="s">
        <v>158</v>
      </c>
      <c r="B39" s="281" t="s">
        <v>159</v>
      </c>
      <c r="C39" s="241">
        <v>4</v>
      </c>
      <c r="D39" s="177"/>
      <c r="E39" s="182"/>
      <c r="F39" s="240">
        <v>98</v>
      </c>
      <c r="G39" s="241">
        <v>6</v>
      </c>
      <c r="H39" s="152">
        <v>92</v>
      </c>
      <c r="I39" s="152">
        <v>8</v>
      </c>
      <c r="J39" s="152">
        <v>4</v>
      </c>
      <c r="K39" s="177"/>
      <c r="L39" s="152">
        <v>80</v>
      </c>
      <c r="M39" s="152">
        <v>62</v>
      </c>
      <c r="N39" s="152">
        <v>18</v>
      </c>
      <c r="O39" s="182"/>
      <c r="P39" s="180"/>
      <c r="Q39" s="178"/>
      <c r="R39" s="178"/>
      <c r="S39" s="178"/>
      <c r="T39" s="178"/>
      <c r="U39" s="181"/>
      <c r="V39" s="174"/>
      <c r="W39" s="177"/>
      <c r="X39" s="177"/>
      <c r="Y39" s="177"/>
      <c r="Z39" s="177"/>
      <c r="AA39" s="182"/>
      <c r="AB39" s="180"/>
      <c r="AC39" s="178"/>
      <c r="AD39" s="178"/>
      <c r="AE39" s="178"/>
      <c r="AF39" s="178"/>
      <c r="AG39" s="181"/>
      <c r="AH39" s="241">
        <v>98</v>
      </c>
      <c r="AI39" s="152">
        <v>6</v>
      </c>
      <c r="AJ39" s="152">
        <v>8</v>
      </c>
      <c r="AK39" s="152">
        <v>4</v>
      </c>
      <c r="AL39" s="177"/>
      <c r="AM39" s="153">
        <v>80</v>
      </c>
      <c r="AN39" s="180"/>
      <c r="AO39" s="178"/>
      <c r="AP39" s="178"/>
      <c r="AQ39" s="178"/>
      <c r="AR39" s="178"/>
      <c r="AS39" s="181"/>
      <c r="AT39" s="174"/>
      <c r="AU39" s="177"/>
      <c r="AV39" s="177"/>
      <c r="AW39" s="177"/>
      <c r="AX39" s="177"/>
      <c r="AY39" s="182"/>
      <c r="AZ39" s="92"/>
    </row>
    <row r="40" spans="1:52" ht="31.25" customHeight="1">
      <c r="A40" s="194" t="s">
        <v>160</v>
      </c>
      <c r="B40" s="281" t="s">
        <v>161</v>
      </c>
      <c r="C40" s="174"/>
      <c r="D40" s="152">
        <v>5</v>
      </c>
      <c r="E40" s="182"/>
      <c r="F40" s="240">
        <v>56</v>
      </c>
      <c r="G40" s="241">
        <v>6</v>
      </c>
      <c r="H40" s="152">
        <v>50</v>
      </c>
      <c r="I40" s="177"/>
      <c r="J40" s="152">
        <v>2</v>
      </c>
      <c r="K40" s="177"/>
      <c r="L40" s="152">
        <v>48</v>
      </c>
      <c r="M40" s="152">
        <v>30</v>
      </c>
      <c r="N40" s="152">
        <v>18</v>
      </c>
      <c r="O40" s="182"/>
      <c r="P40" s="180"/>
      <c r="Q40" s="178"/>
      <c r="R40" s="178"/>
      <c r="S40" s="178"/>
      <c r="T40" s="178"/>
      <c r="U40" s="181"/>
      <c r="V40" s="174"/>
      <c r="W40" s="177"/>
      <c r="X40" s="177"/>
      <c r="Y40" s="177"/>
      <c r="Z40" s="177"/>
      <c r="AA40" s="182"/>
      <c r="AB40" s="180"/>
      <c r="AC40" s="178"/>
      <c r="AD40" s="178"/>
      <c r="AE40" s="178"/>
      <c r="AF40" s="178"/>
      <c r="AG40" s="181"/>
      <c r="AH40" s="174"/>
      <c r="AI40" s="177"/>
      <c r="AJ40" s="177"/>
      <c r="AK40" s="177"/>
      <c r="AL40" s="177"/>
      <c r="AM40" s="182"/>
      <c r="AN40" s="242">
        <v>56</v>
      </c>
      <c r="AO40" s="243">
        <v>6</v>
      </c>
      <c r="AP40" s="178"/>
      <c r="AQ40" s="243">
        <v>2</v>
      </c>
      <c r="AR40" s="178"/>
      <c r="AS40" s="179">
        <v>48</v>
      </c>
      <c r="AT40" s="174"/>
      <c r="AU40" s="177"/>
      <c r="AV40" s="177"/>
      <c r="AW40" s="177"/>
      <c r="AX40" s="177"/>
      <c r="AY40" s="182"/>
      <c r="AZ40" s="92"/>
    </row>
    <row r="41" spans="1:52" ht="15.5" customHeight="1">
      <c r="A41" s="194" t="s">
        <v>162</v>
      </c>
      <c r="B41" s="281" t="s">
        <v>163</v>
      </c>
      <c r="C41" s="241">
        <v>4</v>
      </c>
      <c r="D41" s="177"/>
      <c r="E41" s="182"/>
      <c r="F41" s="240">
        <v>58</v>
      </c>
      <c r="G41" s="241">
        <v>6</v>
      </c>
      <c r="H41" s="152">
        <v>52</v>
      </c>
      <c r="I41" s="152">
        <v>8</v>
      </c>
      <c r="J41" s="152">
        <v>4</v>
      </c>
      <c r="K41" s="177"/>
      <c r="L41" s="152">
        <v>40</v>
      </c>
      <c r="M41" s="152">
        <v>26</v>
      </c>
      <c r="N41" s="152">
        <v>14</v>
      </c>
      <c r="O41" s="182"/>
      <c r="P41" s="180"/>
      <c r="Q41" s="178"/>
      <c r="R41" s="178"/>
      <c r="S41" s="178"/>
      <c r="T41" s="178"/>
      <c r="U41" s="181"/>
      <c r="V41" s="174"/>
      <c r="W41" s="177"/>
      <c r="X41" s="177"/>
      <c r="Y41" s="177"/>
      <c r="Z41" s="177"/>
      <c r="AA41" s="182"/>
      <c r="AB41" s="180"/>
      <c r="AC41" s="178"/>
      <c r="AD41" s="178"/>
      <c r="AE41" s="178"/>
      <c r="AF41" s="178"/>
      <c r="AG41" s="181"/>
      <c r="AH41" s="241">
        <v>58</v>
      </c>
      <c r="AI41" s="152">
        <v>6</v>
      </c>
      <c r="AJ41" s="152">
        <v>8</v>
      </c>
      <c r="AK41" s="152">
        <v>4</v>
      </c>
      <c r="AL41" s="177"/>
      <c r="AM41" s="153">
        <v>40</v>
      </c>
      <c r="AN41" s="180"/>
      <c r="AO41" s="178"/>
      <c r="AP41" s="178"/>
      <c r="AQ41" s="178"/>
      <c r="AR41" s="178"/>
      <c r="AS41" s="181"/>
      <c r="AT41" s="174"/>
      <c r="AU41" s="177"/>
      <c r="AV41" s="177"/>
      <c r="AW41" s="177"/>
      <c r="AX41" s="177"/>
      <c r="AY41" s="182"/>
      <c r="AZ41" s="92"/>
    </row>
    <row r="42" spans="1:52" ht="15.5" customHeight="1">
      <c r="A42" s="194" t="s">
        <v>164</v>
      </c>
      <c r="B42" s="281" t="s">
        <v>165</v>
      </c>
      <c r="C42" s="174"/>
      <c r="D42" s="152">
        <v>4</v>
      </c>
      <c r="E42" s="153">
        <v>3</v>
      </c>
      <c r="F42" s="240">
        <v>76</v>
      </c>
      <c r="G42" s="241">
        <v>4</v>
      </c>
      <c r="H42" s="152">
        <v>72</v>
      </c>
      <c r="I42" s="177"/>
      <c r="J42" s="177"/>
      <c r="K42" s="177"/>
      <c r="L42" s="152">
        <v>72</v>
      </c>
      <c r="M42" s="152">
        <v>24</v>
      </c>
      <c r="N42" s="152">
        <v>48</v>
      </c>
      <c r="O42" s="182"/>
      <c r="P42" s="180"/>
      <c r="Q42" s="178"/>
      <c r="R42" s="178"/>
      <c r="S42" s="178"/>
      <c r="T42" s="178"/>
      <c r="U42" s="181"/>
      <c r="V42" s="174"/>
      <c r="W42" s="177"/>
      <c r="X42" s="177"/>
      <c r="Y42" s="177"/>
      <c r="Z42" s="177"/>
      <c r="AA42" s="182"/>
      <c r="AB42" s="242">
        <v>36</v>
      </c>
      <c r="AC42" s="243">
        <v>4</v>
      </c>
      <c r="AD42" s="178"/>
      <c r="AE42" s="178"/>
      <c r="AF42" s="178"/>
      <c r="AG42" s="179">
        <v>32</v>
      </c>
      <c r="AH42" s="241">
        <v>40</v>
      </c>
      <c r="AI42" s="177"/>
      <c r="AJ42" s="177"/>
      <c r="AK42" s="177"/>
      <c r="AL42" s="177"/>
      <c r="AM42" s="153">
        <v>40</v>
      </c>
      <c r="AN42" s="180"/>
      <c r="AO42" s="178"/>
      <c r="AP42" s="178"/>
      <c r="AQ42" s="178"/>
      <c r="AR42" s="178"/>
      <c r="AS42" s="181"/>
      <c r="AT42" s="174"/>
      <c r="AU42" s="177"/>
      <c r="AV42" s="177"/>
      <c r="AW42" s="177"/>
      <c r="AX42" s="177"/>
      <c r="AY42" s="182"/>
      <c r="AZ42" s="92"/>
    </row>
    <row r="43" spans="1:52" ht="15.5" customHeight="1">
      <c r="A43" s="194" t="s">
        <v>166</v>
      </c>
      <c r="B43" s="281" t="s">
        <v>167</v>
      </c>
      <c r="C43" s="174"/>
      <c r="D43" s="152">
        <v>6</v>
      </c>
      <c r="E43" s="182"/>
      <c r="F43" s="240">
        <v>72</v>
      </c>
      <c r="G43" s="241">
        <v>10</v>
      </c>
      <c r="H43" s="152">
        <v>62</v>
      </c>
      <c r="I43" s="177"/>
      <c r="J43" s="152">
        <v>2</v>
      </c>
      <c r="K43" s="177"/>
      <c r="L43" s="152">
        <v>60</v>
      </c>
      <c r="M43" s="152">
        <v>42</v>
      </c>
      <c r="N43" s="152">
        <v>18</v>
      </c>
      <c r="O43" s="182"/>
      <c r="P43" s="180"/>
      <c r="Q43" s="178"/>
      <c r="R43" s="178"/>
      <c r="S43" s="178"/>
      <c r="T43" s="178"/>
      <c r="U43" s="181"/>
      <c r="V43" s="174"/>
      <c r="W43" s="177"/>
      <c r="X43" s="177"/>
      <c r="Y43" s="177"/>
      <c r="Z43" s="177"/>
      <c r="AA43" s="182"/>
      <c r="AB43" s="180"/>
      <c r="AC43" s="178"/>
      <c r="AD43" s="178"/>
      <c r="AE43" s="178"/>
      <c r="AF43" s="178"/>
      <c r="AG43" s="181"/>
      <c r="AH43" s="174"/>
      <c r="AI43" s="177"/>
      <c r="AJ43" s="177"/>
      <c r="AK43" s="177"/>
      <c r="AL43" s="177"/>
      <c r="AM43" s="182"/>
      <c r="AN43" s="180"/>
      <c r="AO43" s="178"/>
      <c r="AP43" s="178"/>
      <c r="AQ43" s="178"/>
      <c r="AR43" s="178"/>
      <c r="AS43" s="181"/>
      <c r="AT43" s="241">
        <v>72</v>
      </c>
      <c r="AU43" s="152">
        <v>10</v>
      </c>
      <c r="AV43" s="177"/>
      <c r="AW43" s="152">
        <v>2</v>
      </c>
      <c r="AX43" s="177"/>
      <c r="AY43" s="153">
        <v>60</v>
      </c>
      <c r="AZ43" s="92"/>
    </row>
    <row r="44" spans="1:52" ht="78" customHeight="1">
      <c r="A44" s="194" t="s">
        <v>168</v>
      </c>
      <c r="B44" s="281" t="s">
        <v>169</v>
      </c>
      <c r="C44" s="174"/>
      <c r="D44" s="152">
        <v>5</v>
      </c>
      <c r="E44" s="153">
        <v>4</v>
      </c>
      <c r="F44" s="240">
        <v>98</v>
      </c>
      <c r="G44" s="241">
        <v>10</v>
      </c>
      <c r="H44" s="152">
        <v>88</v>
      </c>
      <c r="I44" s="177"/>
      <c r="J44" s="152">
        <v>4</v>
      </c>
      <c r="K44" s="177"/>
      <c r="L44" s="152">
        <v>84</v>
      </c>
      <c r="M44" s="152">
        <v>36</v>
      </c>
      <c r="N44" s="152">
        <v>48</v>
      </c>
      <c r="O44" s="182"/>
      <c r="P44" s="180"/>
      <c r="Q44" s="178"/>
      <c r="R44" s="178"/>
      <c r="S44" s="178"/>
      <c r="T44" s="178"/>
      <c r="U44" s="181"/>
      <c r="V44" s="174"/>
      <c r="W44" s="177"/>
      <c r="X44" s="177"/>
      <c r="Y44" s="177"/>
      <c r="Z44" s="177"/>
      <c r="AA44" s="182"/>
      <c r="AB44" s="180"/>
      <c r="AC44" s="178"/>
      <c r="AD44" s="178"/>
      <c r="AE44" s="178"/>
      <c r="AF44" s="178"/>
      <c r="AG44" s="181"/>
      <c r="AH44" s="241">
        <v>70</v>
      </c>
      <c r="AI44" s="152">
        <v>6</v>
      </c>
      <c r="AJ44" s="177"/>
      <c r="AK44" s="152">
        <v>4</v>
      </c>
      <c r="AL44" s="177"/>
      <c r="AM44" s="153">
        <v>60</v>
      </c>
      <c r="AN44" s="242">
        <v>28</v>
      </c>
      <c r="AO44" s="243">
        <v>4</v>
      </c>
      <c r="AP44" s="178"/>
      <c r="AQ44" s="178"/>
      <c r="AR44" s="178"/>
      <c r="AS44" s="179">
        <v>24</v>
      </c>
      <c r="AT44" s="174"/>
      <c r="AU44" s="177"/>
      <c r="AV44" s="177"/>
      <c r="AW44" s="177"/>
      <c r="AX44" s="177"/>
      <c r="AY44" s="182"/>
      <c r="AZ44" s="92"/>
    </row>
    <row r="45" spans="1:52" ht="15.5" customHeight="1">
      <c r="A45" s="288" t="s">
        <v>170</v>
      </c>
      <c r="B45" s="289" t="s">
        <v>171</v>
      </c>
      <c r="C45" s="290">
        <v>4</v>
      </c>
      <c r="D45" s="291"/>
      <c r="E45" s="292"/>
      <c r="F45" s="293">
        <v>78</v>
      </c>
      <c r="G45" s="290">
        <v>6</v>
      </c>
      <c r="H45" s="294">
        <v>72</v>
      </c>
      <c r="I45" s="294">
        <v>8</v>
      </c>
      <c r="J45" s="294">
        <v>4</v>
      </c>
      <c r="K45" s="291"/>
      <c r="L45" s="294">
        <v>60</v>
      </c>
      <c r="M45" s="294">
        <v>38</v>
      </c>
      <c r="N45" s="294">
        <v>22</v>
      </c>
      <c r="O45" s="292"/>
      <c r="P45" s="295"/>
      <c r="Q45" s="296"/>
      <c r="R45" s="296"/>
      <c r="S45" s="296"/>
      <c r="T45" s="296"/>
      <c r="U45" s="297"/>
      <c r="V45" s="298"/>
      <c r="W45" s="291"/>
      <c r="X45" s="291"/>
      <c r="Y45" s="291"/>
      <c r="Z45" s="291"/>
      <c r="AA45" s="292"/>
      <c r="AB45" s="295"/>
      <c r="AC45" s="296"/>
      <c r="AD45" s="296"/>
      <c r="AE45" s="296"/>
      <c r="AF45" s="296"/>
      <c r="AG45" s="297"/>
      <c r="AH45" s="290">
        <v>78</v>
      </c>
      <c r="AI45" s="294">
        <v>6</v>
      </c>
      <c r="AJ45" s="294">
        <v>8</v>
      </c>
      <c r="AK45" s="294">
        <v>4</v>
      </c>
      <c r="AL45" s="291"/>
      <c r="AM45" s="299">
        <v>60</v>
      </c>
      <c r="AN45" s="295"/>
      <c r="AO45" s="296"/>
      <c r="AP45" s="296"/>
      <c r="AQ45" s="296"/>
      <c r="AR45" s="296"/>
      <c r="AS45" s="297"/>
      <c r="AT45" s="298"/>
      <c r="AU45" s="291"/>
      <c r="AV45" s="291"/>
      <c r="AW45" s="291"/>
      <c r="AX45" s="291"/>
      <c r="AY45" s="292"/>
      <c r="AZ45" s="92"/>
    </row>
    <row r="46" spans="1:52" ht="15.5" customHeight="1">
      <c r="A46" s="288" t="s">
        <v>172</v>
      </c>
      <c r="B46" s="289" t="s">
        <v>173</v>
      </c>
      <c r="C46" s="298"/>
      <c r="D46" s="294">
        <v>3</v>
      </c>
      <c r="E46" s="292"/>
      <c r="F46" s="293">
        <v>70</v>
      </c>
      <c r="G46" s="290">
        <v>4</v>
      </c>
      <c r="H46" s="294">
        <v>66</v>
      </c>
      <c r="I46" s="291"/>
      <c r="J46" s="294">
        <v>2</v>
      </c>
      <c r="K46" s="291"/>
      <c r="L46" s="294">
        <v>64</v>
      </c>
      <c r="M46" s="294">
        <v>48</v>
      </c>
      <c r="N46" s="294">
        <v>16</v>
      </c>
      <c r="O46" s="292"/>
      <c r="P46" s="295"/>
      <c r="Q46" s="296"/>
      <c r="R46" s="296"/>
      <c r="S46" s="296"/>
      <c r="T46" s="296"/>
      <c r="U46" s="297"/>
      <c r="V46" s="298"/>
      <c r="W46" s="291"/>
      <c r="X46" s="291"/>
      <c r="Y46" s="291"/>
      <c r="Z46" s="291"/>
      <c r="AA46" s="292"/>
      <c r="AB46" s="300">
        <v>70</v>
      </c>
      <c r="AC46" s="301">
        <v>4</v>
      </c>
      <c r="AD46" s="296"/>
      <c r="AE46" s="301">
        <v>2</v>
      </c>
      <c r="AF46" s="296"/>
      <c r="AG46" s="302">
        <v>64</v>
      </c>
      <c r="AH46" s="298"/>
      <c r="AI46" s="291"/>
      <c r="AJ46" s="291"/>
      <c r="AK46" s="291"/>
      <c r="AL46" s="291"/>
      <c r="AM46" s="292"/>
      <c r="AN46" s="295"/>
      <c r="AO46" s="296"/>
      <c r="AP46" s="296"/>
      <c r="AQ46" s="296"/>
      <c r="AR46" s="296"/>
      <c r="AS46" s="297"/>
      <c r="AT46" s="298"/>
      <c r="AU46" s="291"/>
      <c r="AV46" s="291"/>
      <c r="AW46" s="291"/>
      <c r="AX46" s="291"/>
      <c r="AY46" s="292"/>
      <c r="AZ46" s="92"/>
    </row>
    <row r="47" spans="1:52" ht="16.25" customHeight="1">
      <c r="A47" s="288" t="s">
        <v>174</v>
      </c>
      <c r="B47" s="195" t="s">
        <v>175</v>
      </c>
      <c r="C47" s="298"/>
      <c r="D47" s="294">
        <v>5</v>
      </c>
      <c r="E47" s="292"/>
      <c r="F47" s="293">
        <v>62</v>
      </c>
      <c r="G47" s="290">
        <v>4</v>
      </c>
      <c r="H47" s="294">
        <v>58</v>
      </c>
      <c r="I47" s="294">
        <v>8</v>
      </c>
      <c r="J47" s="294">
        <v>2</v>
      </c>
      <c r="K47" s="291"/>
      <c r="L47" s="294">
        <v>48</v>
      </c>
      <c r="M47" s="294">
        <v>36</v>
      </c>
      <c r="N47" s="294">
        <v>12</v>
      </c>
      <c r="O47" s="292"/>
      <c r="P47" s="295"/>
      <c r="Q47" s="296"/>
      <c r="R47" s="296"/>
      <c r="S47" s="296"/>
      <c r="T47" s="296"/>
      <c r="U47" s="297"/>
      <c r="V47" s="303"/>
      <c r="W47" s="304"/>
      <c r="X47" s="304"/>
      <c r="Y47" s="304"/>
      <c r="Z47" s="304"/>
      <c r="AA47" s="305"/>
      <c r="AB47" s="295"/>
      <c r="AC47" s="296"/>
      <c r="AD47" s="296"/>
      <c r="AE47" s="296"/>
      <c r="AF47" s="296"/>
      <c r="AG47" s="297"/>
      <c r="AH47" s="298"/>
      <c r="AI47" s="291"/>
      <c r="AJ47" s="291"/>
      <c r="AK47" s="291"/>
      <c r="AL47" s="291"/>
      <c r="AM47" s="292"/>
      <c r="AN47" s="300">
        <v>62</v>
      </c>
      <c r="AO47" s="301">
        <v>4</v>
      </c>
      <c r="AP47" s="301">
        <v>8</v>
      </c>
      <c r="AQ47" s="301">
        <v>2</v>
      </c>
      <c r="AR47" s="296"/>
      <c r="AS47" s="302">
        <v>48</v>
      </c>
      <c r="AT47" s="298"/>
      <c r="AU47" s="291"/>
      <c r="AV47" s="291"/>
      <c r="AW47" s="291"/>
      <c r="AX47" s="291"/>
      <c r="AY47" s="292"/>
      <c r="AZ47" s="92"/>
    </row>
    <row r="48" spans="1:52" ht="16.75" customHeight="1">
      <c r="A48" s="248" t="s">
        <v>176</v>
      </c>
      <c r="B48" s="306" t="s">
        <v>177</v>
      </c>
      <c r="C48" s="250"/>
      <c r="D48" s="251">
        <v>4</v>
      </c>
      <c r="E48" s="252"/>
      <c r="F48" s="253">
        <v>46</v>
      </c>
      <c r="G48" s="254">
        <v>6</v>
      </c>
      <c r="H48" s="251">
        <v>40</v>
      </c>
      <c r="I48" s="255"/>
      <c r="J48" s="255"/>
      <c r="K48" s="255"/>
      <c r="L48" s="251">
        <v>40</v>
      </c>
      <c r="M48" s="251">
        <v>16</v>
      </c>
      <c r="N48" s="251">
        <v>24</v>
      </c>
      <c r="O48" s="307"/>
      <c r="P48" s="256"/>
      <c r="Q48" s="257"/>
      <c r="R48" s="257"/>
      <c r="S48" s="257"/>
      <c r="T48" s="257"/>
      <c r="U48" s="258"/>
      <c r="V48" s="250"/>
      <c r="W48" s="308"/>
      <c r="X48" s="308"/>
      <c r="Y48" s="308"/>
      <c r="Z48" s="308"/>
      <c r="AA48" s="307"/>
      <c r="AB48" s="256"/>
      <c r="AC48" s="309"/>
      <c r="AD48" s="309"/>
      <c r="AE48" s="309"/>
      <c r="AF48" s="309"/>
      <c r="AG48" s="310"/>
      <c r="AH48" s="254">
        <v>46</v>
      </c>
      <c r="AI48" s="251">
        <v>6</v>
      </c>
      <c r="AJ48" s="308"/>
      <c r="AK48" s="308"/>
      <c r="AL48" s="308"/>
      <c r="AM48" s="311">
        <v>40</v>
      </c>
      <c r="AN48" s="256"/>
      <c r="AO48" s="309"/>
      <c r="AP48" s="309"/>
      <c r="AQ48" s="309"/>
      <c r="AR48" s="309"/>
      <c r="AS48" s="258"/>
      <c r="AT48" s="259"/>
      <c r="AU48" s="255"/>
      <c r="AV48" s="255"/>
      <c r="AW48" s="255"/>
      <c r="AX48" s="255"/>
      <c r="AY48" s="252"/>
      <c r="AZ48" s="92"/>
    </row>
    <row r="49" spans="1:52" ht="18" customHeight="1">
      <c r="A49" s="279" t="s">
        <v>178</v>
      </c>
      <c r="B49" s="280" t="s">
        <v>179</v>
      </c>
      <c r="C49" s="223">
        <v>6</v>
      </c>
      <c r="D49" s="224">
        <v>3</v>
      </c>
      <c r="E49" s="228">
        <v>1</v>
      </c>
      <c r="F49" s="222">
        <v>1210</v>
      </c>
      <c r="G49" s="223">
        <v>66</v>
      </c>
      <c r="H49" s="224">
        <v>1144</v>
      </c>
      <c r="I49" s="224">
        <v>48</v>
      </c>
      <c r="J49" s="224">
        <v>26</v>
      </c>
      <c r="K49" s="224">
        <v>504</v>
      </c>
      <c r="L49" s="224">
        <v>566</v>
      </c>
      <c r="M49" s="224">
        <v>316</v>
      </c>
      <c r="N49" s="224">
        <v>220</v>
      </c>
      <c r="O49" s="228">
        <v>30</v>
      </c>
      <c r="P49" s="227"/>
      <c r="Q49" s="225"/>
      <c r="R49" s="225"/>
      <c r="S49" s="225"/>
      <c r="T49" s="225"/>
      <c r="U49" s="226"/>
      <c r="V49" s="227"/>
      <c r="W49" s="225"/>
      <c r="X49" s="225"/>
      <c r="Y49" s="225"/>
      <c r="Z49" s="225"/>
      <c r="AA49" s="226"/>
      <c r="AB49" s="223">
        <v>62</v>
      </c>
      <c r="AC49" s="224">
        <v>8</v>
      </c>
      <c r="AD49" s="225"/>
      <c r="AE49" s="224">
        <v>6</v>
      </c>
      <c r="AF49" s="225"/>
      <c r="AG49" s="228">
        <v>48</v>
      </c>
      <c r="AH49" s="223">
        <v>288</v>
      </c>
      <c r="AI49" s="224">
        <v>20</v>
      </c>
      <c r="AJ49" s="224">
        <v>16</v>
      </c>
      <c r="AK49" s="224">
        <v>4</v>
      </c>
      <c r="AL49" s="224">
        <v>108</v>
      </c>
      <c r="AM49" s="228">
        <v>140</v>
      </c>
      <c r="AN49" s="223">
        <v>352</v>
      </c>
      <c r="AO49" s="224">
        <v>16</v>
      </c>
      <c r="AP49" s="224">
        <v>16</v>
      </c>
      <c r="AQ49" s="224">
        <v>8</v>
      </c>
      <c r="AR49" s="224">
        <v>144</v>
      </c>
      <c r="AS49" s="228">
        <v>168</v>
      </c>
      <c r="AT49" s="223">
        <v>364</v>
      </c>
      <c r="AU49" s="224">
        <v>22</v>
      </c>
      <c r="AV49" s="224">
        <v>16</v>
      </c>
      <c r="AW49" s="224">
        <v>8</v>
      </c>
      <c r="AX49" s="224">
        <v>252</v>
      </c>
      <c r="AY49" s="228">
        <v>210</v>
      </c>
      <c r="AZ49" s="92"/>
    </row>
    <row r="50" spans="1:52" ht="16.25" customHeight="1">
      <c r="A50" s="312" t="s">
        <v>180</v>
      </c>
      <c r="B50" s="313" t="s">
        <v>181</v>
      </c>
      <c r="C50" s="314" t="s">
        <v>182</v>
      </c>
      <c r="D50" s="220">
        <v>1</v>
      </c>
      <c r="E50" s="315"/>
      <c r="F50" s="222">
        <v>442</v>
      </c>
      <c r="G50" s="223">
        <v>24</v>
      </c>
      <c r="H50" s="224">
        <v>418</v>
      </c>
      <c r="I50" s="224">
        <v>32</v>
      </c>
      <c r="J50" s="224">
        <v>10</v>
      </c>
      <c r="K50" s="224">
        <v>144</v>
      </c>
      <c r="L50" s="224">
        <v>232</v>
      </c>
      <c r="M50" s="224">
        <v>129</v>
      </c>
      <c r="N50" s="224">
        <v>88</v>
      </c>
      <c r="O50" s="228">
        <v>15</v>
      </c>
      <c r="P50" s="316"/>
      <c r="Q50" s="317"/>
      <c r="R50" s="317"/>
      <c r="S50" s="317"/>
      <c r="T50" s="317"/>
      <c r="U50" s="318"/>
      <c r="V50" s="316"/>
      <c r="W50" s="317"/>
      <c r="X50" s="317"/>
      <c r="Y50" s="317"/>
      <c r="Z50" s="317"/>
      <c r="AA50" s="318"/>
      <c r="AB50" s="227"/>
      <c r="AC50" s="225"/>
      <c r="AD50" s="225"/>
      <c r="AE50" s="225"/>
      <c r="AF50" s="225"/>
      <c r="AG50" s="226"/>
      <c r="AH50" s="223">
        <v>132</v>
      </c>
      <c r="AI50" s="224">
        <v>12</v>
      </c>
      <c r="AJ50" s="224">
        <v>16</v>
      </c>
      <c r="AK50" s="224">
        <v>4</v>
      </c>
      <c r="AL50" s="225"/>
      <c r="AM50" s="228">
        <v>100</v>
      </c>
      <c r="AN50" s="223">
        <v>310</v>
      </c>
      <c r="AO50" s="224">
        <v>12</v>
      </c>
      <c r="AP50" s="224">
        <v>16</v>
      </c>
      <c r="AQ50" s="224">
        <v>6</v>
      </c>
      <c r="AR50" s="224">
        <v>144</v>
      </c>
      <c r="AS50" s="228">
        <v>132</v>
      </c>
      <c r="AT50" s="227"/>
      <c r="AU50" s="225"/>
      <c r="AV50" s="225"/>
      <c r="AW50" s="225"/>
      <c r="AX50" s="225"/>
      <c r="AY50" s="226"/>
      <c r="AZ50" s="92"/>
    </row>
    <row r="51" spans="1:52" ht="15.5" customHeight="1">
      <c r="A51" s="319" t="s">
        <v>183</v>
      </c>
      <c r="B51" s="320" t="s">
        <v>184</v>
      </c>
      <c r="C51" s="131">
        <v>4.5</v>
      </c>
      <c r="D51" s="148"/>
      <c r="E51" s="139"/>
      <c r="F51" s="234">
        <v>126</v>
      </c>
      <c r="G51" s="235">
        <v>10</v>
      </c>
      <c r="H51" s="232">
        <v>116</v>
      </c>
      <c r="I51" s="232">
        <v>16</v>
      </c>
      <c r="J51" s="232">
        <v>4</v>
      </c>
      <c r="K51" s="137"/>
      <c r="L51" s="232">
        <v>96</v>
      </c>
      <c r="M51" s="232">
        <v>49</v>
      </c>
      <c r="N51" s="232">
        <v>32</v>
      </c>
      <c r="O51" s="239">
        <v>15</v>
      </c>
      <c r="P51" s="236"/>
      <c r="Q51" s="237"/>
      <c r="R51" s="237"/>
      <c r="S51" s="237"/>
      <c r="T51" s="237"/>
      <c r="U51" s="238"/>
      <c r="V51" s="231"/>
      <c r="W51" s="137"/>
      <c r="X51" s="137"/>
      <c r="Y51" s="137"/>
      <c r="Z51" s="137"/>
      <c r="AA51" s="233"/>
      <c r="AB51" s="236"/>
      <c r="AC51" s="237"/>
      <c r="AD51" s="237"/>
      <c r="AE51" s="237"/>
      <c r="AF51" s="237"/>
      <c r="AG51" s="238"/>
      <c r="AH51" s="235">
        <v>76</v>
      </c>
      <c r="AI51" s="232">
        <v>6</v>
      </c>
      <c r="AJ51" s="232">
        <v>8</v>
      </c>
      <c r="AK51" s="232">
        <v>2</v>
      </c>
      <c r="AL51" s="137"/>
      <c r="AM51" s="239">
        <v>60</v>
      </c>
      <c r="AN51" s="264">
        <v>50</v>
      </c>
      <c r="AO51" s="265">
        <v>4</v>
      </c>
      <c r="AP51" s="265">
        <v>8</v>
      </c>
      <c r="AQ51" s="265">
        <v>2</v>
      </c>
      <c r="AR51" s="237"/>
      <c r="AS51" s="266">
        <v>36</v>
      </c>
      <c r="AT51" s="231"/>
      <c r="AU51" s="137"/>
      <c r="AV51" s="137"/>
      <c r="AW51" s="137"/>
      <c r="AX51" s="137"/>
      <c r="AY51" s="233"/>
      <c r="AZ51" s="92"/>
    </row>
    <row r="52" spans="1:52" ht="15.5" customHeight="1">
      <c r="A52" s="245" t="s">
        <v>185</v>
      </c>
      <c r="B52" s="321" t="s">
        <v>186</v>
      </c>
      <c r="C52" s="322">
        <v>4.5</v>
      </c>
      <c r="D52" s="168"/>
      <c r="E52" s="159"/>
      <c r="F52" s="240">
        <v>106</v>
      </c>
      <c r="G52" s="241">
        <v>10</v>
      </c>
      <c r="H52" s="152">
        <v>96</v>
      </c>
      <c r="I52" s="152">
        <v>16</v>
      </c>
      <c r="J52" s="152">
        <v>4</v>
      </c>
      <c r="K52" s="177"/>
      <c r="L52" s="152">
        <v>76</v>
      </c>
      <c r="M52" s="152">
        <v>44</v>
      </c>
      <c r="N52" s="152">
        <v>32</v>
      </c>
      <c r="O52" s="182"/>
      <c r="P52" s="180"/>
      <c r="Q52" s="178"/>
      <c r="R52" s="178"/>
      <c r="S52" s="178"/>
      <c r="T52" s="178"/>
      <c r="U52" s="181"/>
      <c r="V52" s="174"/>
      <c r="W52" s="177"/>
      <c r="X52" s="177"/>
      <c r="Y52" s="177"/>
      <c r="Z52" s="177"/>
      <c r="AA52" s="182"/>
      <c r="AB52" s="180"/>
      <c r="AC52" s="178"/>
      <c r="AD52" s="178"/>
      <c r="AE52" s="178"/>
      <c r="AF52" s="178"/>
      <c r="AG52" s="181"/>
      <c r="AH52" s="241">
        <v>56</v>
      </c>
      <c r="AI52" s="152">
        <v>6</v>
      </c>
      <c r="AJ52" s="152">
        <v>8</v>
      </c>
      <c r="AK52" s="152">
        <v>2</v>
      </c>
      <c r="AL52" s="177"/>
      <c r="AM52" s="153">
        <v>40</v>
      </c>
      <c r="AN52" s="242">
        <v>50</v>
      </c>
      <c r="AO52" s="243">
        <v>4</v>
      </c>
      <c r="AP52" s="243">
        <v>8</v>
      </c>
      <c r="AQ52" s="243">
        <v>2</v>
      </c>
      <c r="AR52" s="178"/>
      <c r="AS52" s="179">
        <v>36</v>
      </c>
      <c r="AT52" s="174"/>
      <c r="AU52" s="177"/>
      <c r="AV52" s="286"/>
      <c r="AW52" s="177"/>
      <c r="AX52" s="177"/>
      <c r="AY52" s="182"/>
      <c r="AZ52" s="92"/>
    </row>
    <row r="53" spans="1:52" ht="31.25" customHeight="1">
      <c r="A53" s="245" t="s">
        <v>187</v>
      </c>
      <c r="B53" s="321" t="s">
        <v>188</v>
      </c>
      <c r="C53" s="323"/>
      <c r="D53" s="183">
        <v>5</v>
      </c>
      <c r="E53" s="159"/>
      <c r="F53" s="240">
        <v>66</v>
      </c>
      <c r="G53" s="241">
        <v>4</v>
      </c>
      <c r="H53" s="152">
        <v>62</v>
      </c>
      <c r="I53" s="177"/>
      <c r="J53" s="152">
        <v>2</v>
      </c>
      <c r="K53" s="177"/>
      <c r="L53" s="152">
        <v>60</v>
      </c>
      <c r="M53" s="152">
        <v>36</v>
      </c>
      <c r="N53" s="152">
        <v>24</v>
      </c>
      <c r="O53" s="182"/>
      <c r="P53" s="180"/>
      <c r="Q53" s="178"/>
      <c r="R53" s="178"/>
      <c r="S53" s="178"/>
      <c r="T53" s="178"/>
      <c r="U53" s="181"/>
      <c r="V53" s="174"/>
      <c r="W53" s="177"/>
      <c r="X53" s="177"/>
      <c r="Y53" s="177"/>
      <c r="Z53" s="177"/>
      <c r="AA53" s="182"/>
      <c r="AB53" s="180"/>
      <c r="AC53" s="178"/>
      <c r="AD53" s="178"/>
      <c r="AE53" s="178"/>
      <c r="AF53" s="178"/>
      <c r="AG53" s="181"/>
      <c r="AH53" s="174"/>
      <c r="AI53" s="177"/>
      <c r="AJ53" s="177"/>
      <c r="AK53" s="177"/>
      <c r="AL53" s="177"/>
      <c r="AM53" s="182"/>
      <c r="AN53" s="242">
        <v>66</v>
      </c>
      <c r="AO53" s="243">
        <v>4</v>
      </c>
      <c r="AP53" s="178"/>
      <c r="AQ53" s="243">
        <v>2</v>
      </c>
      <c r="AR53" s="178"/>
      <c r="AS53" s="179">
        <v>60</v>
      </c>
      <c r="AT53" s="174"/>
      <c r="AU53" s="177"/>
      <c r="AV53" s="177"/>
      <c r="AW53" s="286"/>
      <c r="AX53" s="177"/>
      <c r="AY53" s="182"/>
      <c r="AZ53" s="92"/>
    </row>
    <row r="54" spans="1:52" ht="15.5" customHeight="1">
      <c r="A54" s="245" t="s">
        <v>189</v>
      </c>
      <c r="B54" s="324" t="s">
        <v>37</v>
      </c>
      <c r="C54" s="325"/>
      <c r="D54" s="175" t="s">
        <v>182</v>
      </c>
      <c r="E54" s="326"/>
      <c r="F54" s="240">
        <v>72</v>
      </c>
      <c r="G54" s="246"/>
      <c r="H54" s="152">
        <v>72</v>
      </c>
      <c r="I54" s="327"/>
      <c r="J54" s="327"/>
      <c r="K54" s="152">
        <v>72</v>
      </c>
      <c r="L54" s="327"/>
      <c r="M54" s="327"/>
      <c r="N54" s="327"/>
      <c r="O54" s="328"/>
      <c r="P54" s="180"/>
      <c r="Q54" s="178"/>
      <c r="R54" s="178"/>
      <c r="S54" s="178"/>
      <c r="T54" s="178"/>
      <c r="U54" s="181"/>
      <c r="V54" s="174"/>
      <c r="W54" s="177"/>
      <c r="X54" s="177"/>
      <c r="Y54" s="177"/>
      <c r="Z54" s="177"/>
      <c r="AA54" s="182"/>
      <c r="AB54" s="329"/>
      <c r="AC54" s="330"/>
      <c r="AD54" s="330"/>
      <c r="AE54" s="330"/>
      <c r="AF54" s="330"/>
      <c r="AG54" s="331"/>
      <c r="AH54" s="246"/>
      <c r="AI54" s="327"/>
      <c r="AJ54" s="327"/>
      <c r="AK54" s="327"/>
      <c r="AL54" s="327"/>
      <c r="AM54" s="328"/>
      <c r="AN54" s="242">
        <v>72</v>
      </c>
      <c r="AO54" s="330"/>
      <c r="AP54" s="330"/>
      <c r="AQ54" s="330"/>
      <c r="AR54" s="243">
        <v>72</v>
      </c>
      <c r="AS54" s="331"/>
      <c r="AT54" s="174"/>
      <c r="AU54" s="177"/>
      <c r="AV54" s="177"/>
      <c r="AW54" s="177"/>
      <c r="AX54" s="177"/>
      <c r="AY54" s="182"/>
      <c r="AZ54" s="92"/>
    </row>
    <row r="55" spans="1:52" ht="31.75" customHeight="1">
      <c r="A55" s="332" t="s">
        <v>190</v>
      </c>
      <c r="B55" s="333" t="s">
        <v>191</v>
      </c>
      <c r="C55" s="334"/>
      <c r="D55" s="335" t="s">
        <v>182</v>
      </c>
      <c r="E55" s="206"/>
      <c r="F55" s="272">
        <v>72</v>
      </c>
      <c r="G55" s="269"/>
      <c r="H55" s="270">
        <v>72</v>
      </c>
      <c r="I55" s="274"/>
      <c r="J55" s="274"/>
      <c r="K55" s="270">
        <v>72</v>
      </c>
      <c r="L55" s="274"/>
      <c r="M55" s="274"/>
      <c r="N55" s="274"/>
      <c r="O55" s="271"/>
      <c r="P55" s="275"/>
      <c r="Q55" s="276"/>
      <c r="R55" s="276"/>
      <c r="S55" s="276"/>
      <c r="T55" s="276"/>
      <c r="U55" s="277"/>
      <c r="V55" s="269"/>
      <c r="W55" s="274"/>
      <c r="X55" s="274"/>
      <c r="Y55" s="274"/>
      <c r="Z55" s="274"/>
      <c r="AA55" s="271"/>
      <c r="AB55" s="275"/>
      <c r="AC55" s="276"/>
      <c r="AD55" s="276"/>
      <c r="AE55" s="276"/>
      <c r="AF55" s="276"/>
      <c r="AG55" s="277"/>
      <c r="AH55" s="269"/>
      <c r="AI55" s="274"/>
      <c r="AJ55" s="274"/>
      <c r="AK55" s="274"/>
      <c r="AL55" s="274"/>
      <c r="AM55" s="271"/>
      <c r="AN55" s="336">
        <v>72</v>
      </c>
      <c r="AO55" s="276"/>
      <c r="AP55" s="276"/>
      <c r="AQ55" s="276"/>
      <c r="AR55" s="337">
        <v>72</v>
      </c>
      <c r="AS55" s="277"/>
      <c r="AT55" s="269"/>
      <c r="AU55" s="274"/>
      <c r="AV55" s="274"/>
      <c r="AW55" s="274"/>
      <c r="AX55" s="274"/>
      <c r="AY55" s="271"/>
      <c r="AZ55" s="92"/>
    </row>
    <row r="56" spans="1:52" ht="16.25" customHeight="1">
      <c r="A56" s="312" t="s">
        <v>192</v>
      </c>
      <c r="B56" s="338" t="s">
        <v>193</v>
      </c>
      <c r="C56" s="314" t="s">
        <v>194</v>
      </c>
      <c r="D56" s="220">
        <v>1</v>
      </c>
      <c r="E56" s="315"/>
      <c r="F56" s="222">
        <v>406</v>
      </c>
      <c r="G56" s="223">
        <v>26</v>
      </c>
      <c r="H56" s="224">
        <v>380</v>
      </c>
      <c r="I56" s="224">
        <v>16</v>
      </c>
      <c r="J56" s="224">
        <v>10</v>
      </c>
      <c r="K56" s="224">
        <v>108</v>
      </c>
      <c r="L56" s="224">
        <v>246</v>
      </c>
      <c r="M56" s="224">
        <v>123</v>
      </c>
      <c r="N56" s="224">
        <v>108</v>
      </c>
      <c r="O56" s="228">
        <v>15</v>
      </c>
      <c r="P56" s="227"/>
      <c r="Q56" s="225"/>
      <c r="R56" s="225"/>
      <c r="S56" s="225"/>
      <c r="T56" s="225"/>
      <c r="U56" s="226"/>
      <c r="V56" s="227"/>
      <c r="W56" s="225"/>
      <c r="X56" s="225"/>
      <c r="Y56" s="225"/>
      <c r="Z56" s="225"/>
      <c r="AA56" s="226"/>
      <c r="AB56" s="227"/>
      <c r="AC56" s="225"/>
      <c r="AD56" s="225"/>
      <c r="AE56" s="225"/>
      <c r="AF56" s="317"/>
      <c r="AG56" s="318"/>
      <c r="AH56" s="227"/>
      <c r="AI56" s="225"/>
      <c r="AJ56" s="225"/>
      <c r="AK56" s="225"/>
      <c r="AL56" s="225"/>
      <c r="AM56" s="226"/>
      <c r="AN56" s="223">
        <v>42</v>
      </c>
      <c r="AO56" s="224">
        <v>4</v>
      </c>
      <c r="AP56" s="225"/>
      <c r="AQ56" s="224">
        <v>2</v>
      </c>
      <c r="AR56" s="225"/>
      <c r="AS56" s="228">
        <v>36</v>
      </c>
      <c r="AT56" s="223">
        <v>364</v>
      </c>
      <c r="AU56" s="224">
        <v>22</v>
      </c>
      <c r="AV56" s="224">
        <v>16</v>
      </c>
      <c r="AW56" s="224">
        <v>8</v>
      </c>
      <c r="AX56" s="224">
        <v>108</v>
      </c>
      <c r="AY56" s="228">
        <v>210</v>
      </c>
      <c r="AZ56" s="92"/>
    </row>
    <row r="57" spans="1:52" ht="15.5" customHeight="1">
      <c r="A57" s="319" t="s">
        <v>195</v>
      </c>
      <c r="B57" s="339" t="s">
        <v>196</v>
      </c>
      <c r="C57" s="131">
        <v>6</v>
      </c>
      <c r="D57" s="340">
        <v>5</v>
      </c>
      <c r="E57" s="139"/>
      <c r="F57" s="234">
        <v>184</v>
      </c>
      <c r="G57" s="235">
        <v>14</v>
      </c>
      <c r="H57" s="232">
        <v>170</v>
      </c>
      <c r="I57" s="232">
        <v>8</v>
      </c>
      <c r="J57" s="232">
        <v>6</v>
      </c>
      <c r="K57" s="137"/>
      <c r="L57" s="232">
        <v>156</v>
      </c>
      <c r="M57" s="232">
        <v>83</v>
      </c>
      <c r="N57" s="232">
        <v>58</v>
      </c>
      <c r="O57" s="239">
        <v>15</v>
      </c>
      <c r="P57" s="236"/>
      <c r="Q57" s="237"/>
      <c r="R57" s="237"/>
      <c r="S57" s="237"/>
      <c r="T57" s="237"/>
      <c r="U57" s="238"/>
      <c r="V57" s="231"/>
      <c r="W57" s="137"/>
      <c r="X57" s="137"/>
      <c r="Y57" s="137"/>
      <c r="Z57" s="137"/>
      <c r="AA57" s="233"/>
      <c r="AB57" s="236"/>
      <c r="AC57" s="237"/>
      <c r="AD57" s="237"/>
      <c r="AE57" s="237"/>
      <c r="AF57" s="237"/>
      <c r="AG57" s="238"/>
      <c r="AH57" s="231"/>
      <c r="AI57" s="137"/>
      <c r="AJ57" s="137"/>
      <c r="AK57" s="137"/>
      <c r="AL57" s="137"/>
      <c r="AM57" s="233"/>
      <c r="AN57" s="264">
        <v>42</v>
      </c>
      <c r="AO57" s="265">
        <v>4</v>
      </c>
      <c r="AP57" s="237"/>
      <c r="AQ57" s="265">
        <v>2</v>
      </c>
      <c r="AR57" s="237"/>
      <c r="AS57" s="266">
        <v>36</v>
      </c>
      <c r="AT57" s="235">
        <v>142</v>
      </c>
      <c r="AU57" s="232">
        <v>10</v>
      </c>
      <c r="AV57" s="232">
        <v>8</v>
      </c>
      <c r="AW57" s="232">
        <v>4</v>
      </c>
      <c r="AX57" s="137"/>
      <c r="AY57" s="239">
        <v>120</v>
      </c>
      <c r="AZ57" s="92"/>
    </row>
    <row r="58" spans="1:52" ht="15.5" customHeight="1">
      <c r="A58" s="341" t="s">
        <v>197</v>
      </c>
      <c r="B58" s="342" t="s">
        <v>198</v>
      </c>
      <c r="C58" s="322">
        <v>6</v>
      </c>
      <c r="D58" s="168"/>
      <c r="E58" s="159"/>
      <c r="F58" s="240">
        <v>114</v>
      </c>
      <c r="G58" s="241">
        <v>12</v>
      </c>
      <c r="H58" s="152">
        <v>102</v>
      </c>
      <c r="I58" s="152">
        <v>8</v>
      </c>
      <c r="J58" s="152">
        <v>4</v>
      </c>
      <c r="K58" s="177"/>
      <c r="L58" s="152">
        <v>90</v>
      </c>
      <c r="M58" s="152">
        <v>40</v>
      </c>
      <c r="N58" s="152">
        <v>50</v>
      </c>
      <c r="O58" s="182"/>
      <c r="P58" s="180"/>
      <c r="Q58" s="178"/>
      <c r="R58" s="178"/>
      <c r="S58" s="178"/>
      <c r="T58" s="178"/>
      <c r="U58" s="181"/>
      <c r="V58" s="174"/>
      <c r="W58" s="177"/>
      <c r="X58" s="177"/>
      <c r="Y58" s="177"/>
      <c r="Z58" s="177"/>
      <c r="AA58" s="182"/>
      <c r="AB58" s="180"/>
      <c r="AC58" s="178"/>
      <c r="AD58" s="178"/>
      <c r="AE58" s="178"/>
      <c r="AF58" s="178"/>
      <c r="AG58" s="181"/>
      <c r="AH58" s="174"/>
      <c r="AI58" s="177"/>
      <c r="AJ58" s="177"/>
      <c r="AK58" s="177"/>
      <c r="AL58" s="177"/>
      <c r="AM58" s="182"/>
      <c r="AN58" s="180"/>
      <c r="AO58" s="178"/>
      <c r="AP58" s="178"/>
      <c r="AQ58" s="178"/>
      <c r="AR58" s="178"/>
      <c r="AS58" s="181"/>
      <c r="AT58" s="241">
        <v>114</v>
      </c>
      <c r="AU58" s="152">
        <v>12</v>
      </c>
      <c r="AV58" s="152">
        <v>8</v>
      </c>
      <c r="AW58" s="152">
        <v>4</v>
      </c>
      <c r="AX58" s="177"/>
      <c r="AY58" s="153">
        <v>90</v>
      </c>
      <c r="AZ58" s="92"/>
    </row>
    <row r="59" spans="1:52" ht="15.5" customHeight="1">
      <c r="A59" s="341" t="s">
        <v>199</v>
      </c>
      <c r="B59" s="324" t="s">
        <v>37</v>
      </c>
      <c r="C59" s="323"/>
      <c r="D59" s="175" t="s">
        <v>194</v>
      </c>
      <c r="E59" s="159"/>
      <c r="F59" s="240">
        <v>36</v>
      </c>
      <c r="G59" s="174"/>
      <c r="H59" s="152">
        <v>36</v>
      </c>
      <c r="I59" s="177"/>
      <c r="J59" s="177"/>
      <c r="K59" s="152">
        <v>36</v>
      </c>
      <c r="L59" s="177"/>
      <c r="M59" s="177"/>
      <c r="N59" s="177"/>
      <c r="O59" s="182"/>
      <c r="P59" s="180"/>
      <c r="Q59" s="178"/>
      <c r="R59" s="178"/>
      <c r="S59" s="178"/>
      <c r="T59" s="178"/>
      <c r="U59" s="181"/>
      <c r="V59" s="174"/>
      <c r="W59" s="177"/>
      <c r="X59" s="177"/>
      <c r="Y59" s="177"/>
      <c r="Z59" s="177"/>
      <c r="AA59" s="182"/>
      <c r="AB59" s="180"/>
      <c r="AC59" s="178"/>
      <c r="AD59" s="178"/>
      <c r="AE59" s="178"/>
      <c r="AF59" s="178"/>
      <c r="AG59" s="181"/>
      <c r="AH59" s="174"/>
      <c r="AI59" s="177"/>
      <c r="AJ59" s="177"/>
      <c r="AK59" s="177"/>
      <c r="AL59" s="177"/>
      <c r="AM59" s="182"/>
      <c r="AN59" s="180"/>
      <c r="AO59" s="178"/>
      <c r="AP59" s="178"/>
      <c r="AQ59" s="178"/>
      <c r="AR59" s="178"/>
      <c r="AS59" s="181"/>
      <c r="AT59" s="241">
        <v>36</v>
      </c>
      <c r="AU59" s="177"/>
      <c r="AV59" s="177"/>
      <c r="AW59" s="177"/>
      <c r="AX59" s="152">
        <v>36</v>
      </c>
      <c r="AY59" s="287"/>
      <c r="AZ59" s="92"/>
    </row>
    <row r="60" spans="1:52" ht="31.75" customHeight="1">
      <c r="A60" s="343" t="s">
        <v>200</v>
      </c>
      <c r="B60" s="333" t="s">
        <v>191</v>
      </c>
      <c r="C60" s="334"/>
      <c r="D60" s="335" t="s">
        <v>194</v>
      </c>
      <c r="E60" s="206"/>
      <c r="F60" s="272">
        <v>72</v>
      </c>
      <c r="G60" s="269"/>
      <c r="H60" s="270">
        <v>72</v>
      </c>
      <c r="I60" s="274"/>
      <c r="J60" s="274"/>
      <c r="K60" s="270">
        <v>72</v>
      </c>
      <c r="L60" s="274"/>
      <c r="M60" s="274"/>
      <c r="N60" s="274"/>
      <c r="O60" s="271"/>
      <c r="P60" s="275"/>
      <c r="Q60" s="276"/>
      <c r="R60" s="276"/>
      <c r="S60" s="276"/>
      <c r="T60" s="276"/>
      <c r="U60" s="277"/>
      <c r="V60" s="269"/>
      <c r="W60" s="274"/>
      <c r="X60" s="274"/>
      <c r="Y60" s="274"/>
      <c r="Z60" s="274"/>
      <c r="AA60" s="271"/>
      <c r="AB60" s="275"/>
      <c r="AC60" s="276"/>
      <c r="AD60" s="276"/>
      <c r="AE60" s="276"/>
      <c r="AF60" s="276"/>
      <c r="AG60" s="277"/>
      <c r="AH60" s="269"/>
      <c r="AI60" s="274"/>
      <c r="AJ60" s="274"/>
      <c r="AK60" s="274"/>
      <c r="AL60" s="274"/>
      <c r="AM60" s="271"/>
      <c r="AN60" s="275"/>
      <c r="AO60" s="276"/>
      <c r="AP60" s="276"/>
      <c r="AQ60" s="276"/>
      <c r="AR60" s="276"/>
      <c r="AS60" s="277"/>
      <c r="AT60" s="273">
        <v>72</v>
      </c>
      <c r="AU60" s="274"/>
      <c r="AV60" s="274"/>
      <c r="AW60" s="274"/>
      <c r="AX60" s="270">
        <v>72</v>
      </c>
      <c r="AY60" s="344"/>
      <c r="AZ60" s="92"/>
    </row>
    <row r="61" spans="1:52" ht="34.25" customHeight="1">
      <c r="A61" s="345" t="s">
        <v>201</v>
      </c>
      <c r="B61" s="313" t="s">
        <v>202</v>
      </c>
      <c r="C61" s="314" t="s">
        <v>203</v>
      </c>
      <c r="D61" s="220">
        <v>1</v>
      </c>
      <c r="E61" s="221">
        <v>1</v>
      </c>
      <c r="F61" s="222">
        <v>218</v>
      </c>
      <c r="G61" s="227"/>
      <c r="H61" s="225"/>
      <c r="I61" s="225"/>
      <c r="J61" s="225"/>
      <c r="K61" s="225"/>
      <c r="L61" s="225"/>
      <c r="M61" s="225"/>
      <c r="N61" s="225"/>
      <c r="O61" s="226"/>
      <c r="P61" s="227"/>
      <c r="Q61" s="225"/>
      <c r="R61" s="225"/>
      <c r="S61" s="225"/>
      <c r="T61" s="225"/>
      <c r="U61" s="226"/>
      <c r="V61" s="227"/>
      <c r="W61" s="225"/>
      <c r="X61" s="225"/>
      <c r="Y61" s="225"/>
      <c r="Z61" s="225"/>
      <c r="AA61" s="226"/>
      <c r="AB61" s="223">
        <v>62</v>
      </c>
      <c r="AC61" s="224">
        <v>8</v>
      </c>
      <c r="AD61" s="225"/>
      <c r="AE61" s="224">
        <v>6</v>
      </c>
      <c r="AF61" s="225"/>
      <c r="AG61" s="228">
        <v>48</v>
      </c>
      <c r="AH61" s="223">
        <v>156</v>
      </c>
      <c r="AI61" s="224">
        <v>8</v>
      </c>
      <c r="AJ61" s="225"/>
      <c r="AK61" s="225"/>
      <c r="AL61" s="224">
        <v>108</v>
      </c>
      <c r="AM61" s="228">
        <v>40</v>
      </c>
      <c r="AN61" s="227"/>
      <c r="AO61" s="225"/>
      <c r="AP61" s="225"/>
      <c r="AQ61" s="225"/>
      <c r="AR61" s="225"/>
      <c r="AS61" s="226"/>
      <c r="AT61" s="227"/>
      <c r="AU61" s="225"/>
      <c r="AV61" s="225"/>
      <c r="AW61" s="225"/>
      <c r="AX61" s="225"/>
      <c r="AY61" s="226"/>
      <c r="AZ61" s="92"/>
    </row>
    <row r="62" spans="1:52" ht="30" customHeight="1">
      <c r="A62" s="346" t="s">
        <v>204</v>
      </c>
      <c r="B62" s="347" t="s">
        <v>205</v>
      </c>
      <c r="C62" s="348"/>
      <c r="D62" s="232">
        <v>4</v>
      </c>
      <c r="E62" s="349">
        <v>3</v>
      </c>
      <c r="F62" s="234">
        <v>110</v>
      </c>
      <c r="G62" s="235">
        <v>16</v>
      </c>
      <c r="H62" s="232">
        <v>94</v>
      </c>
      <c r="I62" s="350"/>
      <c r="J62" s="232">
        <v>6</v>
      </c>
      <c r="K62" s="350"/>
      <c r="L62" s="232">
        <v>88</v>
      </c>
      <c r="M62" s="232">
        <v>64</v>
      </c>
      <c r="N62" s="232">
        <v>24</v>
      </c>
      <c r="O62" s="351"/>
      <c r="P62" s="352"/>
      <c r="Q62" s="353"/>
      <c r="R62" s="353"/>
      <c r="S62" s="353"/>
      <c r="T62" s="353"/>
      <c r="U62" s="354"/>
      <c r="V62" s="355"/>
      <c r="W62" s="350"/>
      <c r="X62" s="350"/>
      <c r="Y62" s="350"/>
      <c r="Z62" s="350"/>
      <c r="AA62" s="351"/>
      <c r="AB62" s="264">
        <v>62</v>
      </c>
      <c r="AC62" s="265">
        <v>8</v>
      </c>
      <c r="AD62" s="353"/>
      <c r="AE62" s="265">
        <v>6</v>
      </c>
      <c r="AF62" s="353"/>
      <c r="AG62" s="266">
        <v>48</v>
      </c>
      <c r="AH62" s="235">
        <v>48</v>
      </c>
      <c r="AI62" s="232">
        <v>8</v>
      </c>
      <c r="AJ62" s="356"/>
      <c r="AK62" s="137"/>
      <c r="AL62" s="356"/>
      <c r="AM62" s="239">
        <v>40</v>
      </c>
      <c r="AN62" s="352"/>
      <c r="AO62" s="353"/>
      <c r="AP62" s="353"/>
      <c r="AQ62" s="353"/>
      <c r="AR62" s="353"/>
      <c r="AS62" s="354"/>
      <c r="AT62" s="355"/>
      <c r="AU62" s="350"/>
      <c r="AV62" s="350"/>
      <c r="AW62" s="350"/>
      <c r="AX62" s="350"/>
      <c r="AY62" s="351"/>
      <c r="AZ62" s="92"/>
    </row>
    <row r="63" spans="1:52" ht="15.75" customHeight="1">
      <c r="A63" s="176" t="s">
        <v>206</v>
      </c>
      <c r="B63" s="357" t="s">
        <v>37</v>
      </c>
      <c r="C63" s="325"/>
      <c r="D63" s="175" t="s">
        <v>203</v>
      </c>
      <c r="E63" s="159"/>
      <c r="F63" s="240">
        <v>36</v>
      </c>
      <c r="G63" s="174"/>
      <c r="H63" s="152">
        <v>36</v>
      </c>
      <c r="I63" s="327"/>
      <c r="J63" s="327"/>
      <c r="K63" s="152">
        <v>36</v>
      </c>
      <c r="L63" s="177"/>
      <c r="M63" s="177"/>
      <c r="N63" s="177"/>
      <c r="O63" s="328"/>
      <c r="P63" s="329"/>
      <c r="Q63" s="330"/>
      <c r="R63" s="330"/>
      <c r="S63" s="330"/>
      <c r="T63" s="330"/>
      <c r="U63" s="331"/>
      <c r="V63" s="246"/>
      <c r="W63" s="327"/>
      <c r="X63" s="327"/>
      <c r="Y63" s="327"/>
      <c r="Z63" s="327"/>
      <c r="AA63" s="328"/>
      <c r="AB63" s="180"/>
      <c r="AC63" s="178"/>
      <c r="AD63" s="330"/>
      <c r="AE63" s="178"/>
      <c r="AF63" s="330"/>
      <c r="AG63" s="181"/>
      <c r="AH63" s="241">
        <v>36</v>
      </c>
      <c r="AI63" s="177"/>
      <c r="AJ63" s="358"/>
      <c r="AK63" s="358"/>
      <c r="AL63" s="152">
        <v>36</v>
      </c>
      <c r="AM63" s="182"/>
      <c r="AN63" s="329"/>
      <c r="AO63" s="330"/>
      <c r="AP63" s="330"/>
      <c r="AQ63" s="330"/>
      <c r="AR63" s="330"/>
      <c r="AS63" s="331"/>
      <c r="AT63" s="246"/>
      <c r="AU63" s="327"/>
      <c r="AV63" s="327"/>
      <c r="AW63" s="327"/>
      <c r="AX63" s="327"/>
      <c r="AY63" s="328"/>
      <c r="AZ63" s="92"/>
    </row>
    <row r="64" spans="1:52" ht="31.75" customHeight="1">
      <c r="A64" s="196" t="s">
        <v>207</v>
      </c>
      <c r="B64" s="359" t="s">
        <v>191</v>
      </c>
      <c r="C64" s="203"/>
      <c r="D64" s="360" t="s">
        <v>203</v>
      </c>
      <c r="E64" s="214"/>
      <c r="F64" s="272">
        <v>72</v>
      </c>
      <c r="G64" s="269"/>
      <c r="H64" s="270">
        <v>72</v>
      </c>
      <c r="I64" s="274"/>
      <c r="J64" s="274"/>
      <c r="K64" s="270">
        <v>72</v>
      </c>
      <c r="L64" s="274"/>
      <c r="M64" s="274"/>
      <c r="N64" s="205"/>
      <c r="O64" s="214"/>
      <c r="P64" s="212"/>
      <c r="Q64" s="208"/>
      <c r="R64" s="208"/>
      <c r="S64" s="208"/>
      <c r="T64" s="208"/>
      <c r="U64" s="213"/>
      <c r="V64" s="203"/>
      <c r="W64" s="205"/>
      <c r="X64" s="205"/>
      <c r="Y64" s="205"/>
      <c r="Z64" s="205"/>
      <c r="AA64" s="214"/>
      <c r="AB64" s="275"/>
      <c r="AC64" s="208"/>
      <c r="AD64" s="208"/>
      <c r="AE64" s="208"/>
      <c r="AF64" s="208"/>
      <c r="AG64" s="213"/>
      <c r="AH64" s="273">
        <v>72</v>
      </c>
      <c r="AI64" s="205"/>
      <c r="AJ64" s="205"/>
      <c r="AK64" s="205"/>
      <c r="AL64" s="270">
        <v>72</v>
      </c>
      <c r="AM64" s="214"/>
      <c r="AN64" s="275"/>
      <c r="AO64" s="208"/>
      <c r="AP64" s="208"/>
      <c r="AQ64" s="208"/>
      <c r="AR64" s="208"/>
      <c r="AS64" s="213"/>
      <c r="AT64" s="269"/>
      <c r="AU64" s="205"/>
      <c r="AV64" s="205"/>
      <c r="AW64" s="274"/>
      <c r="AX64" s="205"/>
      <c r="AY64" s="214"/>
      <c r="AZ64" s="92"/>
    </row>
    <row r="65" spans="1:52" ht="31.75" customHeight="1">
      <c r="A65" s="217" t="s">
        <v>208</v>
      </c>
      <c r="B65" s="218" t="s">
        <v>56</v>
      </c>
      <c r="C65" s="227"/>
      <c r="D65" s="225"/>
      <c r="E65" s="226"/>
      <c r="F65" s="222">
        <v>144</v>
      </c>
      <c r="G65" s="227"/>
      <c r="H65" s="224">
        <v>144</v>
      </c>
      <c r="I65" s="225"/>
      <c r="J65" s="225"/>
      <c r="K65" s="224">
        <v>144</v>
      </c>
      <c r="L65" s="225"/>
      <c r="M65" s="225"/>
      <c r="N65" s="225"/>
      <c r="O65" s="226"/>
      <c r="P65" s="227"/>
      <c r="Q65" s="225"/>
      <c r="R65" s="225"/>
      <c r="S65" s="225"/>
      <c r="T65" s="225"/>
      <c r="U65" s="226"/>
      <c r="V65" s="227"/>
      <c r="W65" s="225"/>
      <c r="X65" s="225"/>
      <c r="Y65" s="225"/>
      <c r="Z65" s="225"/>
      <c r="AA65" s="226"/>
      <c r="AB65" s="227"/>
      <c r="AC65" s="225"/>
      <c r="AD65" s="225"/>
      <c r="AE65" s="225"/>
      <c r="AF65" s="225"/>
      <c r="AG65" s="226"/>
      <c r="AH65" s="227"/>
      <c r="AI65" s="225"/>
      <c r="AJ65" s="225"/>
      <c r="AK65" s="225"/>
      <c r="AL65" s="225"/>
      <c r="AM65" s="226"/>
      <c r="AN65" s="227"/>
      <c r="AO65" s="225"/>
      <c r="AP65" s="225"/>
      <c r="AQ65" s="225"/>
      <c r="AR65" s="225"/>
      <c r="AS65" s="226"/>
      <c r="AT65" s="361">
        <v>144</v>
      </c>
      <c r="AU65" s="225"/>
      <c r="AV65" s="317"/>
      <c r="AW65" s="317"/>
      <c r="AX65" s="362">
        <v>144</v>
      </c>
      <c r="AY65" s="318"/>
      <c r="AZ65" s="92"/>
    </row>
    <row r="66" spans="1:52" ht="16.25" customHeight="1">
      <c r="A66" s="363" t="s">
        <v>209</v>
      </c>
      <c r="B66" s="364" t="s">
        <v>40</v>
      </c>
      <c r="C66" s="316"/>
      <c r="D66" s="225"/>
      <c r="E66" s="226"/>
      <c r="F66" s="222">
        <v>216</v>
      </c>
      <c r="G66" s="316"/>
      <c r="H66" s="317"/>
      <c r="I66" s="224">
        <v>216</v>
      </c>
      <c r="J66" s="317"/>
      <c r="K66" s="317"/>
      <c r="L66" s="317"/>
      <c r="M66" s="317"/>
      <c r="N66" s="317"/>
      <c r="O66" s="318"/>
      <c r="P66" s="316"/>
      <c r="Q66" s="317"/>
      <c r="R66" s="317"/>
      <c r="S66" s="317"/>
      <c r="T66" s="317"/>
      <c r="U66" s="318"/>
      <c r="V66" s="316"/>
      <c r="W66" s="317"/>
      <c r="X66" s="317"/>
      <c r="Y66" s="317"/>
      <c r="Z66" s="317"/>
      <c r="AA66" s="318"/>
      <c r="AB66" s="316"/>
      <c r="AC66" s="317"/>
      <c r="AD66" s="317"/>
      <c r="AE66" s="317"/>
      <c r="AF66" s="317"/>
      <c r="AG66" s="318"/>
      <c r="AH66" s="316"/>
      <c r="AI66" s="317"/>
      <c r="AJ66" s="317"/>
      <c r="AK66" s="317"/>
      <c r="AL66" s="317"/>
      <c r="AM66" s="318"/>
      <c r="AN66" s="316"/>
      <c r="AO66" s="317"/>
      <c r="AP66" s="317"/>
      <c r="AQ66" s="317"/>
      <c r="AR66" s="317"/>
      <c r="AS66" s="318"/>
      <c r="AT66" s="316"/>
      <c r="AU66" s="317"/>
      <c r="AV66" s="317"/>
      <c r="AW66" s="317"/>
      <c r="AX66" s="317"/>
      <c r="AY66" s="318"/>
      <c r="AZ66" s="92"/>
    </row>
    <row r="67" spans="1:52" ht="15.5" customHeight="1">
      <c r="A67" s="365" t="s">
        <v>210</v>
      </c>
      <c r="B67" s="366" t="s">
        <v>211</v>
      </c>
      <c r="C67" s="231"/>
      <c r="D67" s="138"/>
      <c r="E67" s="147"/>
      <c r="F67" s="234">
        <v>72</v>
      </c>
      <c r="G67" s="231"/>
      <c r="H67" s="137"/>
      <c r="I67" s="137"/>
      <c r="J67" s="137"/>
      <c r="K67" s="137"/>
      <c r="L67" s="137"/>
      <c r="M67" s="137"/>
      <c r="N67" s="137"/>
      <c r="O67" s="233"/>
      <c r="P67" s="236"/>
      <c r="Q67" s="237"/>
      <c r="R67" s="237"/>
      <c r="S67" s="237"/>
      <c r="T67" s="237"/>
      <c r="U67" s="238"/>
      <c r="V67" s="231"/>
      <c r="W67" s="137"/>
      <c r="X67" s="137"/>
      <c r="Y67" s="137"/>
      <c r="Z67" s="137"/>
      <c r="AA67" s="233"/>
      <c r="AB67" s="236"/>
      <c r="AC67" s="237"/>
      <c r="AD67" s="237"/>
      <c r="AE67" s="237"/>
      <c r="AF67" s="237"/>
      <c r="AG67" s="238"/>
      <c r="AH67" s="231"/>
      <c r="AI67" s="137"/>
      <c r="AJ67" s="137"/>
      <c r="AK67" s="137"/>
      <c r="AL67" s="137"/>
      <c r="AM67" s="233"/>
      <c r="AN67" s="236"/>
      <c r="AO67" s="237"/>
      <c r="AP67" s="237"/>
      <c r="AQ67" s="237"/>
      <c r="AR67" s="237"/>
      <c r="AS67" s="238"/>
      <c r="AT67" s="231"/>
      <c r="AU67" s="137"/>
      <c r="AV67" s="232">
        <v>216</v>
      </c>
      <c r="AW67" s="137"/>
      <c r="AX67" s="137"/>
      <c r="AY67" s="233"/>
      <c r="AZ67" s="92"/>
    </row>
    <row r="68" spans="1:52" ht="15.5" customHeight="1">
      <c r="A68" s="367" t="s">
        <v>212</v>
      </c>
      <c r="B68" s="368" t="s">
        <v>213</v>
      </c>
      <c r="C68" s="174"/>
      <c r="D68" s="177"/>
      <c r="E68" s="182"/>
      <c r="F68" s="240">
        <v>72</v>
      </c>
      <c r="G68" s="174"/>
      <c r="H68" s="177"/>
      <c r="I68" s="177"/>
      <c r="J68" s="177"/>
      <c r="K68" s="177"/>
      <c r="L68" s="177"/>
      <c r="M68" s="177"/>
      <c r="N68" s="177"/>
      <c r="O68" s="182"/>
      <c r="P68" s="180"/>
      <c r="Q68" s="178"/>
      <c r="R68" s="178"/>
      <c r="S68" s="178"/>
      <c r="T68" s="178"/>
      <c r="U68" s="181"/>
      <c r="V68" s="174"/>
      <c r="W68" s="177"/>
      <c r="X68" s="177"/>
      <c r="Y68" s="177"/>
      <c r="Z68" s="177"/>
      <c r="AA68" s="182"/>
      <c r="AB68" s="180"/>
      <c r="AC68" s="178"/>
      <c r="AD68" s="178"/>
      <c r="AE68" s="178"/>
      <c r="AF68" s="178"/>
      <c r="AG68" s="181"/>
      <c r="AH68" s="174"/>
      <c r="AI68" s="177"/>
      <c r="AJ68" s="177"/>
      <c r="AK68" s="177"/>
      <c r="AL68" s="177"/>
      <c r="AM68" s="182"/>
      <c r="AN68" s="180"/>
      <c r="AO68" s="178"/>
      <c r="AP68" s="178"/>
      <c r="AQ68" s="178"/>
      <c r="AR68" s="178"/>
      <c r="AS68" s="181"/>
      <c r="AT68" s="174"/>
      <c r="AU68" s="177"/>
      <c r="AV68" s="177"/>
      <c r="AW68" s="177"/>
      <c r="AX68" s="177"/>
      <c r="AY68" s="182"/>
      <c r="AZ68" s="92"/>
    </row>
    <row r="69" spans="1:52" ht="15.5" customHeight="1">
      <c r="A69" s="367" t="s">
        <v>214</v>
      </c>
      <c r="B69" s="368" t="s">
        <v>215</v>
      </c>
      <c r="C69" s="174"/>
      <c r="D69" s="177"/>
      <c r="E69" s="182"/>
      <c r="F69" s="240">
        <v>36</v>
      </c>
      <c r="G69" s="174"/>
      <c r="H69" s="177"/>
      <c r="I69" s="177"/>
      <c r="J69" s="177"/>
      <c r="K69" s="177"/>
      <c r="L69" s="177"/>
      <c r="M69" s="177"/>
      <c r="N69" s="177"/>
      <c r="O69" s="182"/>
      <c r="P69" s="180"/>
      <c r="Q69" s="178"/>
      <c r="R69" s="178"/>
      <c r="S69" s="178"/>
      <c r="T69" s="178"/>
      <c r="U69" s="181"/>
      <c r="V69" s="174"/>
      <c r="W69" s="177"/>
      <c r="X69" s="177"/>
      <c r="Y69" s="177"/>
      <c r="Z69" s="177"/>
      <c r="AA69" s="182"/>
      <c r="AB69" s="180"/>
      <c r="AC69" s="178"/>
      <c r="AD69" s="178"/>
      <c r="AE69" s="178"/>
      <c r="AF69" s="178"/>
      <c r="AG69" s="181"/>
      <c r="AH69" s="174"/>
      <c r="AI69" s="177"/>
      <c r="AJ69" s="177"/>
      <c r="AK69" s="177"/>
      <c r="AL69" s="177"/>
      <c r="AM69" s="182"/>
      <c r="AN69" s="180"/>
      <c r="AO69" s="178"/>
      <c r="AP69" s="178"/>
      <c r="AQ69" s="178"/>
      <c r="AR69" s="178"/>
      <c r="AS69" s="181"/>
      <c r="AT69" s="174"/>
      <c r="AU69" s="177"/>
      <c r="AV69" s="177"/>
      <c r="AW69" s="177"/>
      <c r="AX69" s="369"/>
      <c r="AY69" s="182"/>
      <c r="AZ69" s="92"/>
    </row>
    <row r="70" spans="1:52" ht="16.25" customHeight="1">
      <c r="A70" s="370" t="s">
        <v>216</v>
      </c>
      <c r="B70" s="371" t="s">
        <v>217</v>
      </c>
      <c r="C70" s="269"/>
      <c r="D70" s="274"/>
      <c r="E70" s="271"/>
      <c r="F70" s="272">
        <v>36</v>
      </c>
      <c r="G70" s="269"/>
      <c r="H70" s="274"/>
      <c r="I70" s="274"/>
      <c r="J70" s="274"/>
      <c r="K70" s="274"/>
      <c r="L70" s="274"/>
      <c r="M70" s="274"/>
      <c r="N70" s="274"/>
      <c r="O70" s="271"/>
      <c r="P70" s="275"/>
      <c r="Q70" s="276"/>
      <c r="R70" s="276"/>
      <c r="S70" s="276"/>
      <c r="T70" s="276"/>
      <c r="U70" s="277"/>
      <c r="V70" s="269"/>
      <c r="W70" s="274"/>
      <c r="X70" s="274"/>
      <c r="Y70" s="274"/>
      <c r="Z70" s="274"/>
      <c r="AA70" s="271"/>
      <c r="AB70" s="275"/>
      <c r="AC70" s="276"/>
      <c r="AD70" s="276"/>
      <c r="AE70" s="276"/>
      <c r="AF70" s="276"/>
      <c r="AG70" s="277"/>
      <c r="AH70" s="269"/>
      <c r="AI70" s="274"/>
      <c r="AJ70" s="274"/>
      <c r="AK70" s="274"/>
      <c r="AL70" s="274"/>
      <c r="AM70" s="271"/>
      <c r="AN70" s="275"/>
      <c r="AO70" s="276"/>
      <c r="AP70" s="276"/>
      <c r="AQ70" s="276"/>
      <c r="AR70" s="276"/>
      <c r="AS70" s="277"/>
      <c r="AT70" s="269"/>
      <c r="AU70" s="274"/>
      <c r="AV70" s="274"/>
      <c r="AW70" s="274"/>
      <c r="AX70" s="274"/>
      <c r="AY70" s="271"/>
      <c r="AZ70" s="92"/>
    </row>
    <row r="71" spans="1:52" ht="15.5" customHeight="1">
      <c r="A71" s="372"/>
      <c r="B71" s="513"/>
      <c r="C71" s="513"/>
      <c r="D71" s="513"/>
      <c r="E71" s="513"/>
      <c r="F71" s="513"/>
      <c r="G71" s="373"/>
      <c r="H71" s="515" t="s">
        <v>42</v>
      </c>
      <c r="I71" s="374"/>
      <c r="J71" s="518" t="s">
        <v>218</v>
      </c>
      <c r="K71" s="519"/>
      <c r="L71" s="519"/>
      <c r="M71" s="519"/>
      <c r="N71" s="519"/>
      <c r="O71" s="520"/>
      <c r="P71" s="375"/>
      <c r="Q71" s="376"/>
      <c r="R71" s="376"/>
      <c r="S71" s="376"/>
      <c r="T71" s="376"/>
      <c r="U71" s="377">
        <v>10</v>
      </c>
      <c r="V71" s="378"/>
      <c r="W71" s="132"/>
      <c r="X71" s="132"/>
      <c r="Y71" s="132"/>
      <c r="Z71" s="132"/>
      <c r="AA71" s="133">
        <v>12</v>
      </c>
      <c r="AB71" s="375"/>
      <c r="AC71" s="376"/>
      <c r="AD71" s="376"/>
      <c r="AE71" s="376"/>
      <c r="AF71" s="376"/>
      <c r="AG71" s="377">
        <v>10</v>
      </c>
      <c r="AH71" s="378"/>
      <c r="AI71" s="132"/>
      <c r="AJ71" s="132"/>
      <c r="AK71" s="132"/>
      <c r="AL71" s="132"/>
      <c r="AM71" s="133">
        <v>14</v>
      </c>
      <c r="AN71" s="375"/>
      <c r="AO71" s="376"/>
      <c r="AP71" s="376"/>
      <c r="AQ71" s="376"/>
      <c r="AR71" s="376"/>
      <c r="AS71" s="377">
        <v>10</v>
      </c>
      <c r="AT71" s="378"/>
      <c r="AU71" s="132"/>
      <c r="AV71" s="132"/>
      <c r="AW71" s="132"/>
      <c r="AX71" s="132"/>
      <c r="AY71" s="133">
        <v>5</v>
      </c>
      <c r="AZ71" s="92"/>
    </row>
    <row r="72" spans="1:52" ht="15.5" customHeight="1">
      <c r="A72" s="379"/>
      <c r="B72" s="514"/>
      <c r="C72" s="514"/>
      <c r="D72" s="514"/>
      <c r="E72" s="514"/>
      <c r="F72" s="514"/>
      <c r="G72" s="380"/>
      <c r="H72" s="516"/>
      <c r="I72" s="381"/>
      <c r="J72" s="521" t="s">
        <v>219</v>
      </c>
      <c r="K72" s="522"/>
      <c r="L72" s="522"/>
      <c r="M72" s="522"/>
      <c r="N72" s="522"/>
      <c r="O72" s="523"/>
      <c r="P72" s="382"/>
      <c r="Q72" s="383"/>
      <c r="R72" s="383"/>
      <c r="S72" s="383"/>
      <c r="T72" s="383"/>
      <c r="U72" s="384"/>
      <c r="V72" s="385"/>
      <c r="W72" s="386"/>
      <c r="X72" s="386"/>
      <c r="Y72" s="386"/>
      <c r="Z72" s="386"/>
      <c r="AA72" s="387"/>
      <c r="AB72" s="382"/>
      <c r="AC72" s="383"/>
      <c r="AD72" s="383"/>
      <c r="AE72" s="383"/>
      <c r="AF72" s="383"/>
      <c r="AG72" s="384"/>
      <c r="AH72" s="385"/>
      <c r="AI72" s="386"/>
      <c r="AJ72" s="386"/>
      <c r="AK72" s="386"/>
      <c r="AL72" s="386"/>
      <c r="AM72" s="388">
        <v>36</v>
      </c>
      <c r="AN72" s="382"/>
      <c r="AO72" s="383"/>
      <c r="AP72" s="383"/>
      <c r="AQ72" s="383"/>
      <c r="AR72" s="383"/>
      <c r="AS72" s="389">
        <v>72</v>
      </c>
      <c r="AT72" s="385"/>
      <c r="AU72" s="386"/>
      <c r="AV72" s="171"/>
      <c r="AW72" s="171"/>
      <c r="AX72" s="171"/>
      <c r="AY72" s="172">
        <v>36</v>
      </c>
      <c r="AZ72" s="92"/>
    </row>
    <row r="73" spans="1:52" ht="31.25" customHeight="1">
      <c r="A73" s="390"/>
      <c r="B73" s="391" t="s">
        <v>220</v>
      </c>
      <c r="C73" s="392"/>
      <c r="D73" s="393"/>
      <c r="E73" s="393"/>
      <c r="F73" s="393"/>
      <c r="G73" s="380"/>
      <c r="H73" s="516"/>
      <c r="I73" s="381"/>
      <c r="J73" s="521" t="s">
        <v>221</v>
      </c>
      <c r="K73" s="522"/>
      <c r="L73" s="522"/>
      <c r="M73" s="522"/>
      <c r="N73" s="522"/>
      <c r="O73" s="523"/>
      <c r="P73" s="394"/>
      <c r="Q73" s="395"/>
      <c r="R73" s="395"/>
      <c r="S73" s="395"/>
      <c r="T73" s="395"/>
      <c r="U73" s="396"/>
      <c r="V73" s="397"/>
      <c r="W73" s="398"/>
      <c r="X73" s="398"/>
      <c r="Y73" s="398"/>
      <c r="Z73" s="398"/>
      <c r="AA73" s="399"/>
      <c r="AB73" s="394"/>
      <c r="AC73" s="395"/>
      <c r="AD73" s="395"/>
      <c r="AE73" s="395"/>
      <c r="AF73" s="395"/>
      <c r="AG73" s="396"/>
      <c r="AH73" s="397"/>
      <c r="AI73" s="398"/>
      <c r="AJ73" s="398"/>
      <c r="AK73" s="398"/>
      <c r="AL73" s="398"/>
      <c r="AM73" s="400">
        <v>72</v>
      </c>
      <c r="AN73" s="394"/>
      <c r="AO73" s="395"/>
      <c r="AP73" s="395"/>
      <c r="AQ73" s="395"/>
      <c r="AR73" s="395"/>
      <c r="AS73" s="401">
        <v>72</v>
      </c>
      <c r="AT73" s="397"/>
      <c r="AU73" s="398"/>
      <c r="AV73" s="158"/>
      <c r="AW73" s="177"/>
      <c r="AX73" s="177"/>
      <c r="AY73" s="176" t="s">
        <v>222</v>
      </c>
      <c r="AZ73" s="92"/>
    </row>
    <row r="74" spans="1:52" ht="15.5" customHeight="1">
      <c r="A74" s="379"/>
      <c r="B74" s="402"/>
      <c r="C74" s="393"/>
      <c r="D74" s="392"/>
      <c r="E74" s="392"/>
      <c r="F74" s="393"/>
      <c r="G74" s="380"/>
      <c r="H74" s="516"/>
      <c r="I74" s="381"/>
      <c r="J74" s="524" t="s">
        <v>223</v>
      </c>
      <c r="K74" s="525"/>
      <c r="L74" s="525"/>
      <c r="M74" s="525"/>
      <c r="N74" s="525"/>
      <c r="O74" s="526"/>
      <c r="P74" s="403"/>
      <c r="Q74" s="404"/>
      <c r="R74" s="404"/>
      <c r="S74" s="404"/>
      <c r="T74" s="404"/>
      <c r="U74" s="405"/>
      <c r="V74" s="406"/>
      <c r="W74" s="407"/>
      <c r="X74" s="407"/>
      <c r="Y74" s="407"/>
      <c r="Z74" s="407"/>
      <c r="AA74" s="408">
        <v>4</v>
      </c>
      <c r="AB74" s="403"/>
      <c r="AC74" s="404"/>
      <c r="AD74" s="404"/>
      <c r="AE74" s="404"/>
      <c r="AF74" s="404"/>
      <c r="AG74" s="409">
        <v>2</v>
      </c>
      <c r="AH74" s="406"/>
      <c r="AI74" s="407"/>
      <c r="AJ74" s="407"/>
      <c r="AK74" s="407"/>
      <c r="AL74" s="407"/>
      <c r="AM74" s="408">
        <v>5</v>
      </c>
      <c r="AN74" s="403"/>
      <c r="AO74" s="404"/>
      <c r="AP74" s="404"/>
      <c r="AQ74" s="404"/>
      <c r="AR74" s="404"/>
      <c r="AS74" s="409">
        <v>2</v>
      </c>
      <c r="AT74" s="406"/>
      <c r="AU74" s="407"/>
      <c r="AV74" s="171"/>
      <c r="AW74" s="171"/>
      <c r="AX74" s="171"/>
      <c r="AY74" s="410">
        <v>2</v>
      </c>
      <c r="AZ74" s="92"/>
    </row>
    <row r="75" spans="1:52" ht="15.5" customHeight="1">
      <c r="A75" s="379"/>
      <c r="B75" s="402"/>
      <c r="C75" s="393"/>
      <c r="D75" s="393"/>
      <c r="E75" s="393"/>
      <c r="F75" s="393"/>
      <c r="G75" s="380"/>
      <c r="H75" s="516"/>
      <c r="I75" s="327"/>
      <c r="J75" s="527" t="s">
        <v>224</v>
      </c>
      <c r="K75" s="525"/>
      <c r="L75" s="525"/>
      <c r="M75" s="525"/>
      <c r="N75" s="525"/>
      <c r="O75" s="526"/>
      <c r="P75" s="411"/>
      <c r="Q75" s="412"/>
      <c r="R75" s="412"/>
      <c r="S75" s="412"/>
      <c r="T75" s="412"/>
      <c r="U75" s="413">
        <v>4</v>
      </c>
      <c r="V75" s="192"/>
      <c r="W75" s="171"/>
      <c r="X75" s="171"/>
      <c r="Y75" s="171"/>
      <c r="Z75" s="171"/>
      <c r="AA75" s="172">
        <v>8</v>
      </c>
      <c r="AB75" s="411"/>
      <c r="AC75" s="412"/>
      <c r="AD75" s="412"/>
      <c r="AE75" s="412"/>
      <c r="AF75" s="412"/>
      <c r="AG75" s="413">
        <v>5</v>
      </c>
      <c r="AH75" s="192"/>
      <c r="AI75" s="171"/>
      <c r="AJ75" s="171"/>
      <c r="AK75" s="171"/>
      <c r="AL75" s="171"/>
      <c r="AM75" s="172">
        <v>7</v>
      </c>
      <c r="AN75" s="411"/>
      <c r="AO75" s="412"/>
      <c r="AP75" s="412"/>
      <c r="AQ75" s="412"/>
      <c r="AR75" s="412"/>
      <c r="AS75" s="413">
        <v>7</v>
      </c>
      <c r="AT75" s="192"/>
      <c r="AU75" s="171"/>
      <c r="AV75" s="171"/>
      <c r="AW75" s="171"/>
      <c r="AX75" s="171"/>
      <c r="AY75" s="172">
        <v>3</v>
      </c>
      <c r="AZ75" s="92"/>
    </row>
    <row r="76" spans="1:52" ht="16.25" customHeight="1">
      <c r="A76" s="414"/>
      <c r="B76" s="415"/>
      <c r="C76" s="415"/>
      <c r="D76" s="416"/>
      <c r="E76" s="416"/>
      <c r="F76" s="415"/>
      <c r="G76" s="417"/>
      <c r="H76" s="517"/>
      <c r="I76" s="418"/>
      <c r="J76" s="528" t="s">
        <v>225</v>
      </c>
      <c r="K76" s="529"/>
      <c r="L76" s="529"/>
      <c r="M76" s="529"/>
      <c r="N76" s="529"/>
      <c r="O76" s="530"/>
      <c r="P76" s="419"/>
      <c r="Q76" s="420"/>
      <c r="R76" s="420"/>
      <c r="S76" s="420"/>
      <c r="T76" s="420"/>
      <c r="U76" s="421">
        <v>6</v>
      </c>
      <c r="V76" s="198"/>
      <c r="W76" s="422"/>
      <c r="X76" s="422"/>
      <c r="Y76" s="422"/>
      <c r="Z76" s="422"/>
      <c r="AA76" s="200"/>
      <c r="AB76" s="419"/>
      <c r="AC76" s="420"/>
      <c r="AD76" s="420"/>
      <c r="AE76" s="420"/>
      <c r="AF76" s="420"/>
      <c r="AG76" s="421">
        <v>3</v>
      </c>
      <c r="AH76" s="198"/>
      <c r="AI76" s="422"/>
      <c r="AJ76" s="422"/>
      <c r="AK76" s="422"/>
      <c r="AL76" s="422"/>
      <c r="AM76" s="423">
        <v>2</v>
      </c>
      <c r="AN76" s="419"/>
      <c r="AO76" s="420"/>
      <c r="AP76" s="420"/>
      <c r="AQ76" s="420"/>
      <c r="AR76" s="420"/>
      <c r="AS76" s="421">
        <v>1</v>
      </c>
      <c r="AT76" s="198"/>
      <c r="AU76" s="422"/>
      <c r="AV76" s="422"/>
      <c r="AW76" s="422"/>
      <c r="AX76" s="422"/>
      <c r="AY76" s="200"/>
      <c r="AZ76" s="424"/>
    </row>
  </sheetData>
  <mergeCells count="47">
    <mergeCell ref="P2:AY3"/>
    <mergeCell ref="AB4:AM4"/>
    <mergeCell ref="AN4:AY4"/>
    <mergeCell ref="P4:AA4"/>
    <mergeCell ref="AB6:AB7"/>
    <mergeCell ref="AC6:AG6"/>
    <mergeCell ref="AH6:AH7"/>
    <mergeCell ref="AI6:AM6"/>
    <mergeCell ref="AN6:AN7"/>
    <mergeCell ref="AO6:AS6"/>
    <mergeCell ref="AT6:AT7"/>
    <mergeCell ref="AU6:AY6"/>
    <mergeCell ref="AB5:AG5"/>
    <mergeCell ref="AH5:AM5"/>
    <mergeCell ref="AN5:AS5"/>
    <mergeCell ref="AT5:AY5"/>
    <mergeCell ref="V5:AA5"/>
    <mergeCell ref="P6:P7"/>
    <mergeCell ref="Q6:U6"/>
    <mergeCell ref="V6:V7"/>
    <mergeCell ref="P5:U5"/>
    <mergeCell ref="W6:AA6"/>
    <mergeCell ref="A2:A7"/>
    <mergeCell ref="B2:B7"/>
    <mergeCell ref="C2:D4"/>
    <mergeCell ref="E2:E7"/>
    <mergeCell ref="F2:O2"/>
    <mergeCell ref="F3:F7"/>
    <mergeCell ref="G3:G7"/>
    <mergeCell ref="H3:O3"/>
    <mergeCell ref="H4:H7"/>
    <mergeCell ref="I4:O4"/>
    <mergeCell ref="C5:C7"/>
    <mergeCell ref="D5:D7"/>
    <mergeCell ref="M5:O6"/>
    <mergeCell ref="I5:I7"/>
    <mergeCell ref="J5:J7"/>
    <mergeCell ref="K5:K7"/>
    <mergeCell ref="L5:L7"/>
    <mergeCell ref="B71:F72"/>
    <mergeCell ref="H71:H76"/>
    <mergeCell ref="J71:O71"/>
    <mergeCell ref="J72:O72"/>
    <mergeCell ref="J73:O73"/>
    <mergeCell ref="J74:O74"/>
    <mergeCell ref="J75:O75"/>
    <mergeCell ref="J76:O76"/>
  </mergeCells>
  <pageMargins left="0.15748000000000001" right="0.11811000000000001" top="0.11811000000000001" bottom="3.9370099999999998E-2" header="0.23622000000000001" footer="0.35433100000000001"/>
  <pageSetup scale="45" orientation="landscape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1-2 </vt:lpstr>
      <vt:lpstr>3-4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2022-12-15T07:05:43Z</dcterms:modified>
</cp:coreProperties>
</file>